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325" activeTab="0"/>
  </bookViews>
  <sheets>
    <sheet name="B46" sheetId="1" r:id="rId1"/>
  </sheets>
  <definedNames>
    <definedName name="_xlnm.Print_Area" localSheetId="0">'B46'!$A$1:$C$36</definedName>
  </definedNames>
  <calcPr fullCalcOnLoad="1"/>
</workbook>
</file>

<file path=xl/sharedStrings.xml><?xml version="1.0" encoding="utf-8"?>
<sst xmlns="http://schemas.openxmlformats.org/spreadsheetml/2006/main" count="54" uniqueCount="50">
  <si>
    <t>STT</t>
  </si>
  <si>
    <t>NỘI DUNG</t>
  </si>
  <si>
    <t>Thu ngân sách địa phương được hưởng theo phân cấp</t>
  </si>
  <si>
    <t>Thu ngân sách địa phương hưởng 100%</t>
  </si>
  <si>
    <t>Thu ngân sách địa phương từ các khoản thu phân chia</t>
  </si>
  <si>
    <t>Thu bổ sung từ ngân sách trung ương</t>
  </si>
  <si>
    <t>Thu bổ sung cân đối</t>
  </si>
  <si>
    <t>Thu bổ sung có mục tiêu</t>
  </si>
  <si>
    <t>Thu chuyển nguồn từ năm trước chuyển sang</t>
  </si>
  <si>
    <t>TỔNG CHI NGÂN SÁCH ĐỊA PHƯƠNG</t>
  </si>
  <si>
    <t>TỔNG NGUỒN THU NGÂN SÁCH ĐỊA PHƯƠNG</t>
  </si>
  <si>
    <t>Tổng chi cân đối ngân sách địa phương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</si>
  <si>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</si>
  <si>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</si>
  <si>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</si>
  <si>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</si>
  <si>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</si>
  <si>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</si>
  <si>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</si>
  <si>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</si>
  <si>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</si>
  <si>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TRẢ NỢ GỐC CỦA NGÂN SÁCH ĐỊA PHƯƠNG</t>
  </si>
  <si>
    <t>Từ nguồn vay để trả nợ gốc</t>
  </si>
  <si>
    <t>Từ nguồn bội thu, tăng thu, tiết kiệm chi, kết dư ngân sách cấp tỉnh</t>
  </si>
  <si>
    <t>TỔNG MỨC VAY CỦA NGÂN SÁCH ĐỊA PHƯƠNG</t>
  </si>
  <si>
    <t>Vay để bù đắp bội chi</t>
  </si>
  <si>
    <t>Vay để trả nợ gốc</t>
  </si>
  <si>
    <t>A</t>
  </si>
  <si>
    <t>I</t>
  </si>
  <si>
    <t>II</t>
  </si>
  <si>
    <t xml:space="preserve"> -</t>
  </si>
  <si>
    <t>III</t>
  </si>
  <si>
    <t>IV</t>
  </si>
  <si>
    <t>V</t>
  </si>
  <si>
    <t>B</t>
  </si>
  <si>
    <t>C</t>
  </si>
  <si>
    <t>D</t>
  </si>
  <si>
    <t>Đ</t>
  </si>
  <si>
    <t>UBND TỈNH LẠNG SƠN</t>
  </si>
  <si>
    <t>Thu từ quỹ dự trữ tài chính</t>
  </si>
  <si>
    <t>Thu kết dư</t>
  </si>
  <si>
    <t>Chi chuyển nguồn sang năm sau</t>
  </si>
  <si>
    <t>Đơn vị: triệu đồng</t>
  </si>
  <si>
    <t>CÂN ĐỐI NGÂN SÁCH ĐỊA PHƯƠNG NĂM 2024</t>
  </si>
  <si>
    <t>DỰ TOÁN NĂM 2024</t>
  </si>
  <si>
    <t>Chi từ nguồn tăng thu</t>
  </si>
  <si>
    <t>BỘI CHI NGÂN SÁCH ĐỊA PHƯƠNG</t>
  </si>
  <si>
    <t>Biểu số 46/CK-NSNN</t>
  </si>
  <si>
    <t>(Dự toán đã được Hội đồng nhân dân tỉnh quyết định)</t>
  </si>
  <si>
    <t>(Kèm theo Quyết định số 2200/QĐ-UBND ngày 25/12/2023 của Ủy ban nhân dân tỉnh)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</si>
</sst>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#,###;[Red]\-#,###"/>
    <numFmt numFmtId="182" formatCode="#,##0.0"/>
    <numFmt numFmtId="183" formatCode="_(* #,##0_);_(* \(#,##0\);_(* &quot;-&quot;?_);_(@_)"/>
    <numFmt numFmtId="184" formatCode="_(* #,##0.0_);_(* \(#,##0.0\);_(* &quot;-&quot;??_);_(@_)"/>
    <numFmt numFmtId="185" formatCode="0.0"/>
    <numFmt numFmtId="186" formatCode="_(* #,##0.000_);_(* \(#,##0.000\);_(* &quot;-&quot;??_);_(@_)"/>
    <numFmt numFmtId="187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7" fillId="0" borderId="10" xfId="41" applyNumberFormat="1" applyFont="1" applyBorder="1" applyAlignment="1">
      <alignment vertical="center"/>
    </xf>
    <xf numFmtId="3" fontId="47" fillId="0" borderId="10" xfId="41" applyNumberFormat="1" applyFont="1" applyBorder="1" applyAlignment="1">
      <alignment vertical="center"/>
    </xf>
    <xf numFmtId="3" fontId="6" fillId="0" borderId="10" xfId="41" applyNumberFormat="1" applyFont="1" applyBorder="1" applyAlignment="1">
      <alignment vertical="center"/>
    </xf>
    <xf numFmtId="3" fontId="48" fillId="0" borderId="10" xfId="41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49" fillId="0" borderId="11" xfId="0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2" xfId="0" applyFont="1" applyBorder="1" applyAlignment="1">
      <alignment horizontal="righ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3 2" xfId="44"/>
    <cellStyle name="Comma 10 4 2" xfId="45"/>
    <cellStyle name="Comma 12" xfId="46"/>
    <cellStyle name="Comma 13" xfId="47"/>
    <cellStyle name="Comma 2 2 2 2 2 2" xfId="48"/>
    <cellStyle name="Comma 2 5 3 2" xfId="49"/>
    <cellStyle name="Comma 22 18" xfId="50"/>
    <cellStyle name="Comma 3 2 2" xfId="51"/>
    <cellStyle name="Comma 3 4" xfId="52"/>
    <cellStyle name="Comma 6 2" xfId="53"/>
    <cellStyle name="Currency" xfId="54"/>
    <cellStyle name="Currency [0]" xfId="55"/>
    <cellStyle name="Check Cell" xfId="56"/>
    <cellStyle name="Explanatory Text" xfId="57"/>
    <cellStyle name="f_Danhmuc_Quyhoach2009 2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5" xfId="67"/>
    <cellStyle name="Normal 2 2 2" xfId="68"/>
    <cellStyle name="Normal 2 4" xfId="69"/>
    <cellStyle name="Normal 3 2" xfId="70"/>
    <cellStyle name="Normal 6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9.140625" style="3" customWidth="1"/>
    <col min="2" max="2" width="72.00390625" style="3" customWidth="1"/>
    <col min="3" max="3" width="17.28125" style="3" customWidth="1"/>
    <col min="4" max="4" width="9.140625" style="3" customWidth="1"/>
    <col min="5" max="5" width="12.7109375" style="3" hidden="1" customWidth="1"/>
    <col min="6" max="6" width="0" style="3" hidden="1" customWidth="1"/>
    <col min="7" max="7" width="11.28125" style="3" hidden="1" customWidth="1"/>
    <col min="8" max="16384" width="9.140625" style="3" customWidth="1"/>
  </cols>
  <sheetData>
    <row r="1" spans="1:3" ht="20.25" customHeight="1">
      <c r="A1" s="2" t="s">
        <v>38</v>
      </c>
      <c r="B1" s="20"/>
      <c r="C1" s="20" t="s">
        <v>47</v>
      </c>
    </row>
    <row r="2" spans="1:3" ht="19.5" customHeight="1">
      <c r="A2" s="23" t="s">
        <v>43</v>
      </c>
      <c r="B2" s="23"/>
      <c r="C2" s="23"/>
    </row>
    <row r="3" spans="1:3" ht="19.5" customHeight="1">
      <c r="A3" s="24" t="s">
        <v>48</v>
      </c>
      <c r="B3" s="24"/>
      <c r="C3" s="24"/>
    </row>
    <row r="4" spans="1:3" ht="19.5" customHeight="1">
      <c r="A4" s="25" t="s">
        <v>49</v>
      </c>
      <c r="B4" s="25"/>
      <c r="C4" s="25"/>
    </row>
    <row r="5" spans="1:3" ht="19.5" customHeight="1">
      <c r="A5" s="1"/>
      <c r="B5" s="26" t="s">
        <v>42</v>
      </c>
      <c r="C5" s="26"/>
    </row>
    <row r="6" spans="1:3" s="5" customFormat="1" ht="42" customHeight="1">
      <c r="A6" s="4" t="s">
        <v>0</v>
      </c>
      <c r="B6" s="4" t="s">
        <v>1</v>
      </c>
      <c r="C6" s="4" t="s">
        <v>44</v>
      </c>
    </row>
    <row r="7" spans="1:5" s="5" customFormat="1" ht="24" customHeight="1">
      <c r="A7" s="6" t="s">
        <v>27</v>
      </c>
      <c r="B7" s="8" t="s">
        <v>10</v>
      </c>
      <c r="C7" s="13">
        <f>C8+C11</f>
        <v>14031007</v>
      </c>
      <c r="D7" s="7"/>
      <c r="E7" s="7"/>
    </row>
    <row r="8" spans="1:3" s="5" customFormat="1" ht="24" customHeight="1">
      <c r="A8" s="6" t="s">
        <v>28</v>
      </c>
      <c r="B8" s="8" t="s">
        <v>2</v>
      </c>
      <c r="C8" s="13">
        <v>2348800</v>
      </c>
    </row>
    <row r="9" spans="1:3" s="11" customFormat="1" ht="24" customHeight="1">
      <c r="A9" s="9">
        <v>1</v>
      </c>
      <c r="B9" s="10" t="s">
        <v>3</v>
      </c>
      <c r="C9" s="14">
        <f>C8-C10</f>
        <v>1572900</v>
      </c>
    </row>
    <row r="10" spans="1:3" s="11" customFormat="1" ht="24" customHeight="1">
      <c r="A10" s="9">
        <v>2</v>
      </c>
      <c r="B10" s="10" t="s">
        <v>4</v>
      </c>
      <c r="C10" s="14">
        <v>775900</v>
      </c>
    </row>
    <row r="11" spans="1:3" s="5" customFormat="1" ht="24" customHeight="1">
      <c r="A11" s="6" t="s">
        <v>29</v>
      </c>
      <c r="B11" s="8" t="s">
        <v>5</v>
      </c>
      <c r="C11" s="13">
        <f>C12+C13</f>
        <v>11682207</v>
      </c>
    </row>
    <row r="12" spans="1:3" s="11" customFormat="1" ht="24" customHeight="1">
      <c r="A12" s="9" t="s">
        <v>30</v>
      </c>
      <c r="B12" s="10" t="s">
        <v>6</v>
      </c>
      <c r="C12" s="14">
        <v>9012677</v>
      </c>
    </row>
    <row r="13" spans="1:3" s="11" customFormat="1" ht="24" customHeight="1">
      <c r="A13" s="9" t="s">
        <v>30</v>
      </c>
      <c r="B13" s="10" t="s">
        <v>7</v>
      </c>
      <c r="C13" s="14">
        <v>2669530</v>
      </c>
    </row>
    <row r="14" spans="1:3" s="12" customFormat="1" ht="24" customHeight="1">
      <c r="A14" s="6" t="s">
        <v>31</v>
      </c>
      <c r="B14" s="8" t="s">
        <v>39</v>
      </c>
      <c r="C14" s="16"/>
    </row>
    <row r="15" spans="1:3" s="12" customFormat="1" ht="24" customHeight="1">
      <c r="A15" s="6" t="s">
        <v>32</v>
      </c>
      <c r="B15" s="8" t="s">
        <v>40</v>
      </c>
      <c r="C15" s="16"/>
    </row>
    <row r="16" spans="1:3" s="12" customFormat="1" ht="24" customHeight="1">
      <c r="A16" s="6" t="s">
        <v>33</v>
      </c>
      <c r="B16" s="8" t="s">
        <v>8</v>
      </c>
      <c r="C16" s="16"/>
    </row>
    <row r="17" spans="1:8" s="5" customFormat="1" ht="24" customHeight="1">
      <c r="A17" s="6" t="s">
        <v>34</v>
      </c>
      <c r="B17" s="8" t="s">
        <v>9</v>
      </c>
      <c r="C17" s="13">
        <f>C18+C26</f>
        <v>14040807</v>
      </c>
      <c r="E17" s="17">
        <f>E18+E26</f>
        <v>12042198</v>
      </c>
      <c r="F17" s="17"/>
      <c r="G17" s="17">
        <v>10884193</v>
      </c>
      <c r="H17" s="17"/>
    </row>
    <row r="18" spans="1:8" s="5" customFormat="1" ht="24" customHeight="1">
      <c r="A18" s="6" t="s">
        <v>28</v>
      </c>
      <c r="B18" s="8" t="s">
        <v>11</v>
      </c>
      <c r="C18" s="13">
        <f>C19+C20+C21+C22+C23+C24+C25</f>
        <v>11371277</v>
      </c>
      <c r="E18" s="17">
        <f>SUM(E19:E24)</f>
        <v>9563619</v>
      </c>
      <c r="F18" s="17"/>
      <c r="G18" s="17">
        <f>E17-G17</f>
        <v>1158005</v>
      </c>
      <c r="H18" s="17"/>
    </row>
    <row r="19" spans="1:8" s="11" customFormat="1" ht="24" customHeight="1">
      <c r="A19" s="9">
        <v>1</v>
      </c>
      <c r="B19" s="10" t="s">
        <v>12</v>
      </c>
      <c r="C19" s="14">
        <v>1411132</v>
      </c>
      <c r="E19" s="18">
        <v>1267800</v>
      </c>
      <c r="F19" s="18"/>
      <c r="G19" s="18">
        <f>C17-E17</f>
        <v>1998609</v>
      </c>
      <c r="H19" s="18"/>
    </row>
    <row r="20" spans="1:8" s="11" customFormat="1" ht="24" customHeight="1">
      <c r="A20" s="9">
        <v>2</v>
      </c>
      <c r="B20" s="10" t="s">
        <v>13</v>
      </c>
      <c r="C20" s="14">
        <v>9631115</v>
      </c>
      <c r="E20" s="18">
        <v>8103861</v>
      </c>
      <c r="F20" s="18"/>
      <c r="G20" s="18">
        <f>C18-E18</f>
        <v>1807658</v>
      </c>
      <c r="H20" s="18"/>
    </row>
    <row r="21" spans="1:8" s="11" customFormat="1" ht="24" customHeight="1">
      <c r="A21" s="9">
        <v>3</v>
      </c>
      <c r="B21" s="10" t="s">
        <v>14</v>
      </c>
      <c r="C21" s="14">
        <v>2400</v>
      </c>
      <c r="E21" s="18"/>
      <c r="F21" s="18"/>
      <c r="G21" s="18">
        <f>1250038-E19</f>
        <v>-17762</v>
      </c>
      <c r="H21" s="18"/>
    </row>
    <row r="22" spans="1:8" s="11" customFormat="1" ht="24" customHeight="1">
      <c r="A22" s="9">
        <v>4</v>
      </c>
      <c r="B22" s="10" t="s">
        <v>15</v>
      </c>
      <c r="C22" s="14">
        <v>1400</v>
      </c>
      <c r="E22" s="18">
        <v>1400</v>
      </c>
      <c r="F22" s="18"/>
      <c r="G22" s="18">
        <f>717938-683100</f>
        <v>34838</v>
      </c>
      <c r="H22" s="18"/>
    </row>
    <row r="23" spans="1:8" s="11" customFormat="1" ht="24" customHeight="1">
      <c r="A23" s="9">
        <v>5</v>
      </c>
      <c r="B23" s="10" t="s">
        <v>16</v>
      </c>
      <c r="C23" s="14">
        <v>227470</v>
      </c>
      <c r="E23" s="18">
        <v>190558</v>
      </c>
      <c r="F23" s="18"/>
      <c r="G23" s="18">
        <f>C20-E20</f>
        <v>1527254</v>
      </c>
      <c r="H23" s="18"/>
    </row>
    <row r="24" spans="1:8" s="11" customFormat="1" ht="24" customHeight="1">
      <c r="A24" s="9">
        <v>6</v>
      </c>
      <c r="B24" s="10" t="s">
        <v>17</v>
      </c>
      <c r="C24" s="14"/>
      <c r="E24" s="18"/>
      <c r="F24" s="18"/>
      <c r="G24" s="18">
        <f>C23-E23</f>
        <v>36912</v>
      </c>
      <c r="H24" s="18"/>
    </row>
    <row r="25" spans="1:8" s="11" customFormat="1" ht="24" customHeight="1">
      <c r="A25" s="9">
        <v>7</v>
      </c>
      <c r="B25" s="10" t="s">
        <v>45</v>
      </c>
      <c r="C25" s="14">
        <v>97760</v>
      </c>
      <c r="E25" s="18"/>
      <c r="F25" s="18"/>
      <c r="G25" s="18"/>
      <c r="H25" s="18"/>
    </row>
    <row r="26" spans="1:8" s="5" customFormat="1" ht="24" customHeight="1">
      <c r="A26" s="6" t="s">
        <v>29</v>
      </c>
      <c r="B26" s="8" t="s">
        <v>18</v>
      </c>
      <c r="C26" s="13">
        <f>SUM(C27:C28)</f>
        <v>2669530</v>
      </c>
      <c r="E26" s="17">
        <f>SUM(E27:E28)</f>
        <v>2478579</v>
      </c>
      <c r="F26" s="17"/>
      <c r="G26" s="17">
        <f>C26-E26</f>
        <v>190951</v>
      </c>
      <c r="H26" s="17"/>
    </row>
    <row r="27" spans="1:8" s="11" customFormat="1" ht="24" customHeight="1">
      <c r="A27" s="9">
        <v>1</v>
      </c>
      <c r="B27" s="10" t="s">
        <v>19</v>
      </c>
      <c r="C27" s="14">
        <v>1468601</v>
      </c>
      <c r="E27" s="18">
        <v>1158005</v>
      </c>
      <c r="F27" s="18"/>
      <c r="G27" s="18"/>
      <c r="H27" s="18"/>
    </row>
    <row r="28" spans="1:8" s="11" customFormat="1" ht="24" customHeight="1">
      <c r="A28" s="9">
        <v>2</v>
      </c>
      <c r="B28" s="10" t="s">
        <v>20</v>
      </c>
      <c r="C28" s="14">
        <v>1200929</v>
      </c>
      <c r="E28" s="18">
        <v>1320574</v>
      </c>
      <c r="F28" s="18"/>
      <c r="G28" s="18"/>
      <c r="H28" s="18"/>
    </row>
    <row r="29" spans="1:8" s="12" customFormat="1" ht="24" customHeight="1">
      <c r="A29" s="6" t="s">
        <v>31</v>
      </c>
      <c r="B29" s="8" t="s">
        <v>41</v>
      </c>
      <c r="C29" s="16"/>
      <c r="E29" s="19"/>
      <c r="F29" s="19"/>
      <c r="G29" s="19"/>
      <c r="H29" s="19"/>
    </row>
    <row r="30" spans="1:8" s="5" customFormat="1" ht="24" customHeight="1">
      <c r="A30" s="6" t="s">
        <v>35</v>
      </c>
      <c r="B30" s="8" t="s">
        <v>46</v>
      </c>
      <c r="C30" s="13">
        <f>C17-C7</f>
        <v>9800</v>
      </c>
      <c r="E30" s="17"/>
      <c r="F30" s="17"/>
      <c r="G30" s="17"/>
      <c r="H30" s="17"/>
    </row>
    <row r="31" spans="1:8" s="5" customFormat="1" ht="24" customHeight="1">
      <c r="A31" s="6" t="s">
        <v>36</v>
      </c>
      <c r="B31" s="8" t="s">
        <v>21</v>
      </c>
      <c r="C31" s="13">
        <f>C32+C33</f>
        <v>10400</v>
      </c>
      <c r="E31" s="17"/>
      <c r="F31" s="17"/>
      <c r="G31" s="17"/>
      <c r="H31" s="17"/>
    </row>
    <row r="32" spans="1:8" s="11" customFormat="1" ht="24" customHeight="1">
      <c r="A32" s="9">
        <v>1</v>
      </c>
      <c r="B32" s="10" t="s">
        <v>22</v>
      </c>
      <c r="C32" s="14">
        <v>10400</v>
      </c>
      <c r="E32" s="18"/>
      <c r="F32" s="18"/>
      <c r="G32" s="18"/>
      <c r="H32" s="18"/>
    </row>
    <row r="33" spans="1:8" s="11" customFormat="1" ht="24" customHeight="1">
      <c r="A33" s="9">
        <v>2</v>
      </c>
      <c r="B33" s="10" t="s">
        <v>23</v>
      </c>
      <c r="C33" s="14"/>
      <c r="E33" s="18"/>
      <c r="F33" s="18"/>
      <c r="G33" s="18"/>
      <c r="H33" s="18"/>
    </row>
    <row r="34" spans="1:8" s="5" customFormat="1" ht="24" customHeight="1">
      <c r="A34" s="6" t="s">
        <v>37</v>
      </c>
      <c r="B34" s="8" t="s">
        <v>24</v>
      </c>
      <c r="C34" s="13">
        <f>C35+C36</f>
        <v>20200</v>
      </c>
      <c r="E34" s="17"/>
      <c r="F34" s="17"/>
      <c r="G34" s="17"/>
      <c r="H34" s="17"/>
    </row>
    <row r="35" spans="1:8" s="11" customFormat="1" ht="24" customHeight="1">
      <c r="A35" s="9">
        <v>1</v>
      </c>
      <c r="B35" s="10" t="s">
        <v>25</v>
      </c>
      <c r="C35" s="14">
        <v>9800</v>
      </c>
      <c r="E35" s="18"/>
      <c r="F35" s="18"/>
      <c r="G35" s="18"/>
      <c r="H35" s="18"/>
    </row>
    <row r="36" spans="1:8" s="11" customFormat="1" ht="24" customHeight="1">
      <c r="A36" s="9">
        <v>2</v>
      </c>
      <c r="B36" s="10" t="s">
        <v>26</v>
      </c>
      <c r="C36" s="15">
        <v>10400</v>
      </c>
      <c r="E36" s="18"/>
      <c r="F36" s="18"/>
      <c r="G36" s="18"/>
      <c r="H36" s="18"/>
    </row>
    <row r="37" spans="1:3" ht="21.75" customHeight="1">
      <c r="A37" s="21"/>
      <c r="B37" s="21"/>
      <c r="C37" s="21"/>
    </row>
    <row r="38" spans="1:3" ht="33" customHeight="1">
      <c r="A38" s="22"/>
      <c r="B38" s="22"/>
      <c r="C38" s="22"/>
    </row>
  </sheetData>
  <sheetProtection/>
  <mergeCells count="6">
    <mergeCell ref="A37:C37"/>
    <mergeCell ref="A38:C38"/>
    <mergeCell ref="A2:C2"/>
    <mergeCell ref="A3:C3"/>
    <mergeCell ref="A4:C4"/>
    <mergeCell ref="B5:C5"/>
  </mergeCells>
  <printOptions horizontalCentered="1"/>
  <pageMargins left="0.5118110236220472" right="0.5118110236220472" top="0.5905511811023623" bottom="0.472440944881889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2023-12-19T07:17:16Z</cp:lastPrinted>
  <dcterms:created xsi:type="dcterms:W3CDTF">2018-01-09T03:09:33Z</dcterms:created>
  <dcterms:modified xsi:type="dcterms:W3CDTF">2023-12-25T07:07:30Z</dcterms:modified>
  <cp:category/>
  <cp:version/>
  <cp:contentType/>
  <cp:contentStatus/>
</cp:coreProperties>
</file>