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9440" windowHeight="11640"/>
  </bookViews>
  <sheets>
    <sheet name="Sheet1" sheetId="1" r:id="rId1"/>
  </sheets>
  <definedNames>
    <definedName name="_xlnm.Print_Area" localSheetId="0">Sheet1!$A$1:$F$31</definedName>
  </definedNames>
  <calcPr calcId="144525"/>
</workbook>
</file>

<file path=xl/calcChain.xml><?xml version="1.0" encoding="utf-8"?>
<calcChain xmlns="http://schemas.openxmlformats.org/spreadsheetml/2006/main">
  <c r="F31" i="1" l="1"/>
  <c r="F30" i="1"/>
  <c r="F29" i="1"/>
  <c r="F27" i="1"/>
  <c r="F26" i="1"/>
  <c r="F24" i="1"/>
  <c r="F23" i="1"/>
  <c r="F22" i="1"/>
  <c r="F21" i="1"/>
  <c r="F20" i="1"/>
  <c r="F19" i="1"/>
  <c r="F18" i="1"/>
  <c r="F17" i="1"/>
  <c r="F16" i="1"/>
  <c r="F15" i="1"/>
  <c r="F13" i="1"/>
  <c r="F10" i="1"/>
  <c r="F8" i="1"/>
  <c r="F7" i="1"/>
  <c r="E31" i="1"/>
  <c r="E30" i="1"/>
  <c r="E29" i="1"/>
  <c r="E28" i="1"/>
  <c r="E27" i="1"/>
  <c r="E26" i="1"/>
  <c r="E25" i="1"/>
  <c r="E24" i="1"/>
  <c r="E23" i="1"/>
  <c r="E22" i="1"/>
  <c r="E21" i="1"/>
  <c r="E20" i="1"/>
  <c r="E19" i="1"/>
  <c r="E18" i="1"/>
  <c r="E17" i="1"/>
  <c r="E16" i="1"/>
  <c r="E15" i="1"/>
  <c r="E13" i="1"/>
  <c r="E10" i="1"/>
  <c r="E8" i="1"/>
  <c r="D28" i="1"/>
  <c r="D7" i="1" s="1"/>
  <c r="D9" i="1"/>
  <c r="F9" i="1" s="1"/>
  <c r="C9" i="1"/>
  <c r="C28" i="1"/>
  <c r="C7" i="1" s="1"/>
  <c r="E7" i="1" s="1"/>
  <c r="F28" i="1" l="1"/>
  <c r="E9" i="1"/>
  <c r="A16" i="1"/>
  <c r="A17" i="1" s="1"/>
  <c r="A18" i="1" s="1"/>
  <c r="A19" i="1" s="1"/>
  <c r="A20" i="1" s="1"/>
  <c r="A21" i="1" s="1"/>
  <c r="A22" i="1" s="1"/>
  <c r="A23" i="1" s="1"/>
  <c r="A24" i="1" s="1"/>
</calcChain>
</file>

<file path=xl/sharedStrings.xml><?xml version="1.0" encoding="utf-8"?>
<sst xmlns="http://schemas.openxmlformats.org/spreadsheetml/2006/main" count="44" uniqueCount="44">
  <si>
    <t>STT</t>
  </si>
  <si>
    <t>NỘI DUNG</t>
  </si>
  <si>
    <t>A</t>
  </si>
  <si>
    <t>B</t>
  </si>
  <si>
    <t>I</t>
  </si>
  <si>
    <t>III</t>
  </si>
  <si>
    <t>IV</t>
  </si>
  <si>
    <t>V</t>
  </si>
  <si>
    <t>TỔNG CHI NSĐP</t>
  </si>
  <si>
    <t>Chi thường xuyên</t>
  </si>
  <si>
    <t>Chi trả nợ lãi các khoản do chính quyền địa phương vay</t>
  </si>
  <si>
    <t>Chi bổ sung quỹ dự trữ tài chính</t>
  </si>
  <si>
    <t>Dự phòng ngân sách</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</si>
  <si>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</si>
  <si>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</si>
  <si>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</si>
  <si>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</si>
  <si>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</si>
  <si>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</si>
  <si>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</si>
  <si>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bảo đảm xã hội</t>
  </si>
  <si>
    <t>DỰ TOÁN NĂM</t>
  </si>
  <si>
    <t>SO SÁNH ƯỚC THỰC HIỆN VỚI (%)</t>
  </si>
  <si>
    <t>CÙNG KỲ NĂM TRƯỚC</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</si>
  <si>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</si>
  <si>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</si>
  <si>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</si>
  <si>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</si>
  <si>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</si>
  <si>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</si>
  <si>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</si>
  <si>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</si>
  <si>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</si>
  <si>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</si>
  <si>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</si>
  <si>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</si>
  <si>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</si>
  <si>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</si>
  <si>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UBND TỈNH LẠNG SƠN</t>
  </si>
  <si>
    <t xml:space="preserve"> THỰC HIỆN CHI NGÂN SÁCH ĐỊA PHƯƠNG QUÝ I NĂM 2024</t>
  </si>
  <si>
    <t>DỰ TOÁN NĂM 2024</t>
  </si>
  <si>
    <t>THỰC HIỆN QUÝ I NĂM 2024</t>
  </si>
  <si>
    <t>Đơn vị: triệu đồng</t>
  </si>
  <si>
    <t>(Kèm theo Thông báo số 178/TB-UBND ngày 07/4/2024 của Uỷ ban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</si>
</sst>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_(&quot;$&quot;* #,##0.00_);_(&quot;$&quot;* \(#,##0.00\);_(&quot;$&quot;* &quot;-&quot;??_);_(@_)"/>
    <numFmt numFmtId="166" formatCode="_(* #,##0.00_);_(* \(#,##0.00\);_(* &quot;-&quot;??_);_(@_)"/>
    <numFmt numFmtId="167" formatCode="#,###;\-#,###;&quot;&quot;;_(@_)"/>
    <numFmt numFmtId="168" formatCode="_(* #,##0_);_(* \(#,##0\);_(* &quot;-&quot;??_);_(@_)"/>
    <numFmt numFmtId="169" formatCode="_(* #,##0.0_);_(* \(#,##0.0\);_(* &quot;-&quot;??_);_(@_)"/>
  </numFmts>
  <fonts count="24">
    <font>
      <sz val="11"/>
      <color theme="1"/>
      <name val="Calibri"/>
      <family val="2"/>
      <scheme val="minor"/>
    </font>
    <font>
      <sz val="12"/>
      <name val=".VnArial Narrow"/>
      <family val="2"/>
    </font>
    <font>
      <sz val="12"/>
      <name val=".VnArial Narrow"/>
      <family val="2"/>
    </font>
    <font>
      <b/>
      <sz val="12"/>
      <name val="Times New Roman"/>
      <family val="1"/>
      <charset val="163"/>
    </font>
    <font>
      <sz val="12"/>
      <name val="Times New Roman"/>
      <family val="1"/>
    </font>
    <font>
      <b/>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sz val="13"/>
      <name val=".VnTime"/>
      <family val="2"/>
    </font>
    <font>
      <b/>
      <sz val="12"/>
      <name val="Times New Roman h"/>
    </font>
    <font>
      <sz val="11"/>
      <name val="Times New Roman"/>
      <family val="1"/>
      <charset val="163"/>
    </font>
    <font>
      <sz val="14"/>
      <name val="Times New Roman"/>
      <family val="1"/>
      <charset val="163"/>
    </font>
    <font>
      <i/>
      <sz val="14"/>
      <name val="Times New Roman"/>
      <family val="1"/>
      <charset val="163"/>
    </font>
    <font>
      <sz val="11"/>
      <color theme="1"/>
      <name val="Calibri"/>
      <family val="2"/>
      <charset val="163"/>
      <scheme val="minor"/>
    </font>
    <font>
      <sz val="11"/>
      <color theme="1"/>
      <name val="Calibri"/>
      <family val="2"/>
      <scheme val="minor"/>
    </font>
    <font>
      <sz val="11"/>
      <color indexed="8"/>
      <name val="Calibri"/>
      <family val="2"/>
    </font>
    <font>
      <b/>
      <sz val="11"/>
      <name val="Times New Roman"/>
      <family val="1"/>
    </font>
    <font>
      <sz val="10"/>
      <name val="Arial"/>
      <family val="2"/>
    </font>
    <font>
      <i/>
      <sz val="13"/>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203">
    <xf numFmtId="0" fontId="0" fillId="0" borderId="0"/>
    <xf numFmtId="166" fontId="15" fillId="0" borderId="0" applyFont="0" applyFill="0" applyBorder="0" applyAlignment="0" applyProtection="0"/>
    <xf numFmtId="165" fontId="15" fillId="0" borderId="0" applyFont="0" applyFill="0" applyBorder="0" applyAlignment="0" applyProtection="0"/>
    <xf numFmtId="167" fontId="13" fillId="0" borderId="0" applyFont="0" applyFill="0" applyBorder="0" applyAlignment="0" applyProtection="0"/>
    <xf numFmtId="0" fontId="10" fillId="0" borderId="0"/>
    <xf numFmtId="0" fontId="11" fillId="0" borderId="0"/>
    <xf numFmtId="0" fontId="2" fillId="0" borderId="0"/>
    <xf numFmtId="0" fontId="18" fillId="0" borderId="0"/>
    <xf numFmtId="0" fontId="10" fillId="0" borderId="0"/>
    <xf numFmtId="0" fontId="15" fillId="0" borderId="0"/>
    <xf numFmtId="0" fontId="1" fillId="0" borderId="0"/>
    <xf numFmtId="166" fontId="19"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0" fillId="0" borderId="0" applyFont="0" applyFill="0" applyBorder="0" applyAlignment="0" applyProtection="0"/>
    <xf numFmtId="166" fontId="19"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22" fillId="0" borderId="0"/>
    <xf numFmtId="0" fontId="10" fillId="0" borderId="0"/>
    <xf numFmtId="0"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164" fontId="1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cellStyleXfs>
  <cellXfs count="80">
    <xf numFmtId="0" fontId="0" fillId="0" borderId="0" xfId="0"/>
    <xf numFmtId="0" fontId="5" fillId="0" borderId="0" xfId="0" applyFont="1" applyFill="1" applyAlignment="1"/>
    <xf numFmtId="0" fontId="4" fillId="0" borderId="0" xfId="0" applyFont="1" applyFill="1" applyAlignment="1">
      <alignment horizontal="right"/>
    </xf>
    <xf numFmtId="0" fontId="4" fillId="0" borderId="0" xfId="0" applyFont="1" applyFill="1"/>
    <xf numFmtId="0" fontId="9" fillId="0" borderId="0" xfId="0" applyFont="1" applyFill="1"/>
    <xf numFmtId="0" fontId="5" fillId="0" borderId="1" xfId="0" applyFont="1" applyFill="1" applyBorder="1" applyAlignment="1">
      <alignment horizontal="center"/>
    </xf>
    <xf numFmtId="0" fontId="5" fillId="0" borderId="2" xfId="0" applyFont="1" applyFill="1" applyBorder="1" applyAlignment="1">
      <alignment horizontal="center"/>
    </xf>
    <xf numFmtId="0" fontId="4" fillId="0" borderId="2" xfId="0" applyFont="1" applyFill="1" applyBorder="1" applyAlignment="1">
      <alignment horizontal="center"/>
    </xf>
    <xf numFmtId="0" fontId="12" fillId="0" borderId="2" xfId="0" applyFont="1" applyFill="1" applyBorder="1" applyAlignment="1">
      <alignment horizontal="center"/>
    </xf>
    <xf numFmtId="0" fontId="3" fillId="0" borderId="2" xfId="0" applyFont="1" applyFill="1" applyBorder="1" applyAlignment="1">
      <alignment horizontal="center"/>
    </xf>
    <xf numFmtId="0" fontId="8" fillId="0" borderId="0" xfId="0" applyFont="1" applyFill="1"/>
    <xf numFmtId="0" fontId="4" fillId="0" borderId="2" xfId="0" applyFont="1" applyFill="1" applyBorder="1"/>
    <xf numFmtId="0" fontId="5" fillId="0" borderId="2" xfId="0" applyFont="1" applyFill="1" applyBorder="1"/>
    <xf numFmtId="0" fontId="4" fillId="0" borderId="3" xfId="0" applyFont="1" applyFill="1" applyBorder="1"/>
    <xf numFmtId="0" fontId="7" fillId="0" borderId="0" xfId="0" applyFont="1" applyFill="1" applyAlignment="1">
      <alignment horizontal="centerContinuous"/>
    </xf>
    <xf numFmtId="0" fontId="6" fillId="0" borderId="0" xfId="0" applyFont="1" applyFill="1"/>
    <xf numFmtId="0" fontId="4" fillId="0" borderId="2" xfId="0" applyFont="1" applyFill="1" applyBorder="1" applyAlignment="1">
      <alignment horizontal="center" vertical="center"/>
    </xf>
    <xf numFmtId="0" fontId="5" fillId="0" borderId="1" xfId="0" applyFont="1" applyFill="1" applyBorder="1"/>
    <xf numFmtId="0" fontId="4" fillId="0" borderId="3" xfId="0" applyFont="1" applyFill="1" applyBorder="1" applyAlignment="1">
      <alignment horizontal="center"/>
    </xf>
    <xf numFmtId="0" fontId="5" fillId="0" borderId="2" xfId="0" applyFont="1" applyFill="1" applyBorder="1" applyAlignment="1">
      <alignment horizontal="center" vertical="center"/>
    </xf>
    <xf numFmtId="0" fontId="12" fillId="0" borderId="2" xfId="0" applyFont="1" applyFill="1" applyBorder="1"/>
    <xf numFmtId="0" fontId="4" fillId="0" borderId="2" xfId="0" applyFont="1" applyFill="1" applyBorder="1" applyAlignment="1">
      <alignment horizontal="justify" wrapText="1"/>
    </xf>
    <xf numFmtId="0" fontId="4" fillId="0" borderId="2" xfId="0" applyFont="1" applyFill="1" applyBorder="1" applyAlignment="1">
      <alignment horizontal="left" wrapText="1"/>
    </xf>
    <xf numFmtId="0" fontId="3" fillId="0" borderId="2" xfId="0" applyFont="1" applyFill="1" applyBorder="1" applyAlignment="1">
      <alignment horizontal="left" wrapText="1"/>
    </xf>
    <xf numFmtId="0" fontId="14" fillId="0" borderId="2" xfId="0" applyFont="1" applyFill="1" applyBorder="1" applyAlignment="1">
      <alignment wrapText="1"/>
    </xf>
    <xf numFmtId="0" fontId="16" fillId="0" borderId="0" xfId="0" applyFont="1" applyFill="1"/>
    <xf numFmtId="0" fontId="17" fillId="0" borderId="0" xfId="0" applyFont="1" applyFill="1"/>
    <xf numFmtId="0" fontId="9" fillId="0" borderId="0" xfId="0" applyFont="1" applyFill="1" applyAlignment="1">
      <alignment horizontal="right"/>
    </xf>
    <xf numFmtId="3" fontId="4" fillId="0" borderId="7" xfId="0" applyNumberFormat="1" applyFont="1" applyBorder="1" applyAlignment="1">
      <alignment horizontal="right" vertical="center" wrapText="1"/>
    </xf>
    <xf numFmtId="3" fontId="5" fillId="0" borderId="7" xfId="11" applyNumberFormat="1" applyFont="1" applyBorder="1" applyAlignment="1">
      <alignment horizontal="right" vertical="center" wrapText="1"/>
    </xf>
    <xf numFmtId="3" fontId="4" fillId="0" borderId="7" xfId="11" applyNumberFormat="1" applyFont="1" applyBorder="1" applyAlignment="1">
      <alignment horizontal="right" vertical="center" wrapText="1"/>
    </xf>
    <xf numFmtId="3" fontId="4" fillId="0" borderId="7" xfId="55" applyNumberFormat="1" applyFont="1" applyFill="1" applyBorder="1" applyAlignment="1">
      <alignment horizontal="right" vertical="center" wrapText="1"/>
    </xf>
    <xf numFmtId="3" fontId="4" fillId="0" borderId="7" xfId="63" applyNumberFormat="1" applyFont="1" applyFill="1" applyBorder="1" applyAlignment="1">
      <alignment horizontal="right" vertical="center" wrapText="1"/>
    </xf>
    <xf numFmtId="3" fontId="4" fillId="0" borderId="7" xfId="71" applyNumberFormat="1" applyFont="1" applyFill="1" applyBorder="1" applyAlignment="1">
      <alignment horizontal="right" vertical="center" wrapText="1"/>
    </xf>
    <xf numFmtId="3" fontId="4" fillId="0" borderId="7" xfId="79" applyNumberFormat="1" applyFont="1" applyFill="1" applyBorder="1" applyAlignment="1">
      <alignment horizontal="right" vertical="center" wrapText="1"/>
    </xf>
    <xf numFmtId="3" fontId="4" fillId="0" borderId="7" xfId="87" applyNumberFormat="1" applyFont="1" applyFill="1" applyBorder="1" applyAlignment="1">
      <alignment horizontal="right" vertical="center" wrapText="1"/>
    </xf>
    <xf numFmtId="3" fontId="4" fillId="0" borderId="7" xfId="95" applyNumberFormat="1" applyFont="1" applyFill="1" applyBorder="1" applyAlignment="1">
      <alignment horizontal="right" vertical="center" wrapText="1"/>
    </xf>
    <xf numFmtId="3" fontId="4" fillId="0" borderId="7" xfId="103" applyNumberFormat="1" applyFont="1" applyFill="1" applyBorder="1" applyAlignment="1">
      <alignment horizontal="right" vertical="center" wrapText="1"/>
    </xf>
    <xf numFmtId="3" fontId="5" fillId="0" borderId="7" xfId="12" applyNumberFormat="1" applyFont="1" applyFill="1" applyBorder="1" applyAlignment="1">
      <alignment horizontal="right" vertical="center" wrapText="1"/>
    </xf>
    <xf numFmtId="3" fontId="4" fillId="0" borderId="7" xfId="112" applyNumberFormat="1" applyFont="1" applyFill="1" applyBorder="1" applyAlignment="1">
      <alignment horizontal="right" vertical="center" wrapText="1"/>
    </xf>
    <xf numFmtId="3" fontId="4" fillId="0" borderId="8" xfId="112" applyNumberFormat="1" applyFont="1" applyFill="1" applyBorder="1" applyAlignment="1">
      <alignment horizontal="right" vertical="center" wrapText="1"/>
    </xf>
    <xf numFmtId="166" fontId="4" fillId="0" borderId="8" xfId="11" applyFont="1" applyBorder="1" applyAlignment="1">
      <alignment horizontal="right" vertical="center" wrapText="1"/>
    </xf>
    <xf numFmtId="168" fontId="5" fillId="0" borderId="6" xfId="22" applyNumberFormat="1" applyFont="1" applyBorder="1" applyAlignment="1">
      <alignment horizontal="right" vertical="center" wrapText="1"/>
    </xf>
    <xf numFmtId="168" fontId="5" fillId="0" borderId="7" xfId="22" applyNumberFormat="1" applyFont="1" applyBorder="1" applyAlignment="1">
      <alignment horizontal="right" vertical="center" wrapText="1"/>
    </xf>
    <xf numFmtId="168" fontId="4" fillId="0" borderId="7" xfId="22" applyNumberFormat="1" applyFont="1" applyBorder="1" applyAlignment="1">
      <alignment horizontal="right" vertical="center" wrapText="1"/>
    </xf>
    <xf numFmtId="168" fontId="4" fillId="0" borderId="8" xfId="22" applyNumberFormat="1" applyFont="1" applyBorder="1" applyAlignment="1">
      <alignment horizontal="right" vertical="center" wrapText="1"/>
    </xf>
    <xf numFmtId="168" fontId="4" fillId="0" borderId="7" xfId="22" applyNumberFormat="1" applyFont="1" applyFill="1" applyBorder="1" applyAlignment="1">
      <alignment horizontal="right" vertical="center" wrapText="1"/>
    </xf>
    <xf numFmtId="168" fontId="5" fillId="0" borderId="7" xfId="22" applyNumberFormat="1" applyFont="1" applyFill="1" applyBorder="1" applyAlignment="1">
      <alignment horizontal="right" vertical="center" wrapText="1"/>
    </xf>
    <xf numFmtId="169" fontId="5" fillId="0" borderId="7" xfId="11" applyNumberFormat="1" applyFont="1" applyBorder="1" applyAlignment="1">
      <alignment horizontal="right" vertical="center" wrapText="1"/>
    </xf>
    <xf numFmtId="169" fontId="4" fillId="0" borderId="8" xfId="11" applyNumberFormat="1" applyFont="1" applyBorder="1" applyAlignment="1">
      <alignment horizontal="right" vertical="center" wrapText="1"/>
    </xf>
    <xf numFmtId="169" fontId="4" fillId="0" borderId="7" xfId="11" applyNumberFormat="1" applyFont="1" applyBorder="1" applyAlignment="1">
      <alignment horizontal="right" vertical="center" wrapText="1"/>
    </xf>
    <xf numFmtId="169" fontId="5" fillId="0" borderId="6" xfId="11" applyNumberFormat="1" applyFont="1" applyBorder="1" applyAlignment="1">
      <alignment horizontal="right" vertical="center" wrapText="1"/>
    </xf>
    <xf numFmtId="0" fontId="21" fillId="0" borderId="9" xfId="0" applyFont="1" applyBorder="1" applyAlignment="1">
      <alignment horizontal="center" vertical="center" wrapText="1"/>
    </xf>
    <xf numFmtId="168" fontId="5" fillId="0" borderId="7" xfId="11" applyNumberFormat="1" applyFont="1" applyBorder="1" applyAlignment="1">
      <alignment horizontal="right" vertical="center" wrapText="1"/>
    </xf>
    <xf numFmtId="3" fontId="4" fillId="0" borderId="7" xfId="0" applyNumberFormat="1" applyFont="1" applyBorder="1" applyAlignment="1">
      <alignment horizontal="right" vertical="center" wrapText="1"/>
    </xf>
    <xf numFmtId="3" fontId="5" fillId="0" borderId="7" xfId="11" applyNumberFormat="1" applyFont="1" applyBorder="1" applyAlignment="1">
      <alignment horizontal="right" vertical="center" wrapText="1"/>
    </xf>
    <xf numFmtId="3" fontId="4" fillId="0" borderId="7" xfId="11" applyNumberFormat="1" applyFont="1" applyBorder="1" applyAlignment="1">
      <alignment horizontal="right" vertical="center" wrapText="1"/>
    </xf>
    <xf numFmtId="3" fontId="4" fillId="0" borderId="7" xfId="55" applyNumberFormat="1" applyFont="1" applyFill="1" applyBorder="1" applyAlignment="1">
      <alignment horizontal="right" vertical="center" wrapText="1"/>
    </xf>
    <xf numFmtId="3" fontId="4" fillId="0" borderId="7" xfId="63" applyNumberFormat="1" applyFont="1" applyFill="1" applyBorder="1" applyAlignment="1">
      <alignment horizontal="right" vertical="center" wrapText="1"/>
    </xf>
    <xf numFmtId="3" fontId="4" fillId="0" borderId="7" xfId="71" applyNumberFormat="1" applyFont="1" applyFill="1" applyBorder="1" applyAlignment="1">
      <alignment horizontal="right" vertical="center" wrapText="1"/>
    </xf>
    <xf numFmtId="3" fontId="4" fillId="0" borderId="7" xfId="79" applyNumberFormat="1" applyFont="1" applyFill="1" applyBorder="1" applyAlignment="1">
      <alignment horizontal="right" vertical="center" wrapText="1"/>
    </xf>
    <xf numFmtId="3" fontId="4" fillId="0" borderId="7" xfId="87" applyNumberFormat="1" applyFont="1" applyFill="1" applyBorder="1" applyAlignment="1">
      <alignment horizontal="right" vertical="center" wrapText="1"/>
    </xf>
    <xf numFmtId="3" fontId="4" fillId="0" borderId="7" xfId="95" applyNumberFormat="1" applyFont="1" applyFill="1" applyBorder="1" applyAlignment="1">
      <alignment horizontal="right" vertical="center" wrapText="1"/>
    </xf>
    <xf numFmtId="3" fontId="4" fillId="0" borderId="7" xfId="103" applyNumberFormat="1" applyFont="1" applyFill="1" applyBorder="1" applyAlignment="1">
      <alignment horizontal="right" vertical="center" wrapText="1"/>
    </xf>
    <xf numFmtId="3" fontId="5" fillId="0" borderId="7" xfId="12" applyNumberFormat="1" applyFont="1" applyFill="1" applyBorder="1" applyAlignment="1">
      <alignment horizontal="right" vertical="center" wrapText="1"/>
    </xf>
    <xf numFmtId="3" fontId="4" fillId="0" borderId="7" xfId="112" applyNumberFormat="1" applyFont="1" applyFill="1" applyBorder="1" applyAlignment="1">
      <alignment horizontal="right" vertical="center" wrapText="1"/>
    </xf>
    <xf numFmtId="3" fontId="4" fillId="0" borderId="8" xfId="112" applyNumberFormat="1" applyFont="1" applyFill="1" applyBorder="1" applyAlignment="1">
      <alignment horizontal="right" vertical="center" wrapText="1"/>
    </xf>
    <xf numFmtId="168" fontId="5" fillId="0" borderId="6" xfId="22" applyNumberFormat="1" applyFont="1" applyBorder="1" applyAlignment="1">
      <alignment horizontal="right" vertical="center" wrapText="1"/>
    </xf>
    <xf numFmtId="168" fontId="5" fillId="0" borderId="7" xfId="22" applyNumberFormat="1" applyFont="1" applyBorder="1" applyAlignment="1">
      <alignment horizontal="right" vertical="center" wrapText="1"/>
    </xf>
    <xf numFmtId="0" fontId="23" fillId="0" borderId="0" xfId="0" applyFont="1" applyFill="1" applyAlignment="1">
      <alignment horizontal="left"/>
    </xf>
    <xf numFmtId="0" fontId="5" fillId="0" borderId="0" xfId="0" applyFont="1" applyFill="1" applyAlignment="1">
      <alignment vertical="center"/>
    </xf>
    <xf numFmtId="0" fontId="5" fillId="0" borderId="0" xfId="0" applyFont="1" applyFill="1" applyAlignment="1">
      <alignment horizontal="center"/>
    </xf>
    <xf numFmtId="0" fontId="7" fillId="0" borderId="0" xfId="0" applyFont="1" applyFill="1" applyAlignment="1">
      <alignment horizontal="center" vertical="center" wrapText="1"/>
    </xf>
    <xf numFmtId="0" fontId="23" fillId="0" borderId="0" xfId="0" applyNumberFormat="1" applyFont="1" applyFill="1" applyBorder="1" applyAlignment="1">
      <alignment horizontal="center" vertical="center" wrapText="1"/>
    </xf>
    <xf numFmtId="0" fontId="23" fillId="0" borderId="0" xfId="0" applyFont="1" applyFill="1" applyBorder="1" applyAlignment="1">
      <alignment horizontal="right"/>
    </xf>
    <xf numFmtId="0" fontId="3" fillId="0" borderId="4"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cellXfs>
  <cellStyles count="203">
    <cellStyle name="Comma 10" xfId="12"/>
    <cellStyle name="Comma 10 2" xfId="13"/>
    <cellStyle name="Comma 10 2 2" xfId="14"/>
    <cellStyle name="Comma 10 2 2 2" xfId="114"/>
    <cellStyle name="Comma 10 2 3" xfId="15"/>
    <cellStyle name="Comma 10 2 3 2" xfId="115"/>
    <cellStyle name="Comma 10 2 4" xfId="16"/>
    <cellStyle name="Comma 10 2 4 2" xfId="164"/>
    <cellStyle name="Comma 10 2 5" xfId="113"/>
    <cellStyle name="Comma 10 2 5 2" xfId="165"/>
    <cellStyle name="Comma 10 3" xfId="17"/>
    <cellStyle name="Comma 10 3 2" xfId="166"/>
    <cellStyle name="Comma 10 4" xfId="18"/>
    <cellStyle name="Comma 10 4 2" xfId="116"/>
    <cellStyle name="Comma 10 5" xfId="19"/>
    <cellStyle name="Comma 10 5 2" xfId="167"/>
    <cellStyle name="Comma 11" xfId="11"/>
    <cellStyle name="Comma 11 2" xfId="20"/>
    <cellStyle name="Comma 12" xfId="117"/>
    <cellStyle name="Comma 12 2" xfId="21"/>
    <cellStyle name="Comma 16" xfId="22"/>
    <cellStyle name="Comma 16 2" xfId="23"/>
    <cellStyle name="Comma 16 2 2" xfId="119"/>
    <cellStyle name="Comma 16 3" xfId="24"/>
    <cellStyle name="Comma 16 3 2" xfId="120"/>
    <cellStyle name="Comma 16 4" xfId="25"/>
    <cellStyle name="Comma 16 4 2" xfId="168"/>
    <cellStyle name="Comma 16 5" xfId="118"/>
    <cellStyle name="Comma 16 5 2" xfId="169"/>
    <cellStyle name="Comma 17" xfId="170"/>
    <cellStyle name="Comma 17 2" xfId="171"/>
    <cellStyle name="Comma 18" xfId="172"/>
    <cellStyle name="Comma 18 2" xfId="173"/>
    <cellStyle name="Comma 19" xfId="174"/>
    <cellStyle name="Comma 2" xfId="1"/>
    <cellStyle name="Comma 2 10" xfId="26"/>
    <cellStyle name="Comma 2 10 2" xfId="27"/>
    <cellStyle name="Comma 2 10 2 2" xfId="122"/>
    <cellStyle name="Comma 2 11" xfId="28"/>
    <cellStyle name="Comma 2 11 2" xfId="29"/>
    <cellStyle name="Comma 2 11 2 2" xfId="123"/>
    <cellStyle name="Comma 2 12" xfId="30"/>
    <cellStyle name="Comma 2 12 2" xfId="31"/>
    <cellStyle name="Comma 2 12 2 2" xfId="124"/>
    <cellStyle name="Comma 2 13" xfId="32"/>
    <cellStyle name="Comma 2 13 2" xfId="33"/>
    <cellStyle name="Comma 2 13 2 2" xfId="125"/>
    <cellStyle name="Comma 2 14" xfId="34"/>
    <cellStyle name="Comma 2 14 2" xfId="35"/>
    <cellStyle name="Comma 2 14 2 2" xfId="126"/>
    <cellStyle name="Comma 2 15" xfId="36"/>
    <cellStyle name="Comma 2 15 2" xfId="37"/>
    <cellStyle name="Comma 2 15 2 2" xfId="127"/>
    <cellStyle name="Comma 2 16" xfId="38"/>
    <cellStyle name="Comma 2 17" xfId="121"/>
    <cellStyle name="Comma 2 2" xfId="39"/>
    <cellStyle name="Comma 2 2 2" xfId="40"/>
    <cellStyle name="Comma 2 2 2 2" xfId="128"/>
    <cellStyle name="Comma 2 3" xfId="41"/>
    <cellStyle name="Comma 2 3 2" xfId="42"/>
    <cellStyle name="Comma 2 3 2 2" xfId="129"/>
    <cellStyle name="Comma 2 4" xfId="43"/>
    <cellStyle name="Comma 2 4 2" xfId="44"/>
    <cellStyle name="Comma 2 4 2 2" xfId="130"/>
    <cellStyle name="Comma 2 5" xfId="45"/>
    <cellStyle name="Comma 2 5 2" xfId="46"/>
    <cellStyle name="Comma 2 5 2 2" xfId="131"/>
    <cellStyle name="Comma 2 6" xfId="47"/>
    <cellStyle name="Comma 2 6 2" xfId="48"/>
    <cellStyle name="Comma 2 6 2 2" xfId="132"/>
    <cellStyle name="Comma 2 7" xfId="49"/>
    <cellStyle name="Comma 2 7 2" xfId="50"/>
    <cellStyle name="Comma 2 7 2 2" xfId="133"/>
    <cellStyle name="Comma 2 8" xfId="51"/>
    <cellStyle name="Comma 2 8 2" xfId="52"/>
    <cellStyle name="Comma 2 8 2 2" xfId="134"/>
    <cellStyle name="Comma 2 9" xfId="53"/>
    <cellStyle name="Comma 2 9 2" xfId="54"/>
    <cellStyle name="Comma 2 9 2 2" xfId="135"/>
    <cellStyle name="Comma 3" xfId="55"/>
    <cellStyle name="Comma 3 2" xfId="56"/>
    <cellStyle name="Comma 3 2 2" xfId="57"/>
    <cellStyle name="Comma 3 2 2 2" xfId="137"/>
    <cellStyle name="Comma 3 2 3" xfId="58"/>
    <cellStyle name="Comma 3 2 3 2" xfId="138"/>
    <cellStyle name="Comma 3 2 4" xfId="59"/>
    <cellStyle name="Comma 3 2 4 2" xfId="175"/>
    <cellStyle name="Comma 3 2 5" xfId="136"/>
    <cellStyle name="Comma 3 2 5 2" xfId="176"/>
    <cellStyle name="Comma 3 3" xfId="60"/>
    <cellStyle name="Comma 3 3 2" xfId="177"/>
    <cellStyle name="Comma 3 4" xfId="61"/>
    <cellStyle name="Comma 3 4 2" xfId="139"/>
    <cellStyle name="Comma 3 5" xfId="62"/>
    <cellStyle name="Comma 3 5 2" xfId="178"/>
    <cellStyle name="Comma 4" xfId="63"/>
    <cellStyle name="Comma 4 2" xfId="64"/>
    <cellStyle name="Comma 4 2 2" xfId="65"/>
    <cellStyle name="Comma 4 2 2 2" xfId="141"/>
    <cellStyle name="Comma 4 2 3" xfId="66"/>
    <cellStyle name="Comma 4 2 3 2" xfId="142"/>
    <cellStyle name="Comma 4 2 4" xfId="67"/>
    <cellStyle name="Comma 4 2 4 2" xfId="179"/>
    <cellStyle name="Comma 4 2 5" xfId="140"/>
    <cellStyle name="Comma 4 2 5 2" xfId="180"/>
    <cellStyle name="Comma 4 3" xfId="68"/>
    <cellStyle name="Comma 4 3 2" xfId="181"/>
    <cellStyle name="Comma 4 4" xfId="69"/>
    <cellStyle name="Comma 4 4 2" xfId="143"/>
    <cellStyle name="Comma 4 5" xfId="70"/>
    <cellStyle name="Comma 4 5 2" xfId="182"/>
    <cellStyle name="Comma 5" xfId="71"/>
    <cellStyle name="Comma 5 2" xfId="72"/>
    <cellStyle name="Comma 5 2 2" xfId="73"/>
    <cellStyle name="Comma 5 2 2 2" xfId="145"/>
    <cellStyle name="Comma 5 2 3" xfId="74"/>
    <cellStyle name="Comma 5 2 3 2" xfId="146"/>
    <cellStyle name="Comma 5 2 4" xfId="75"/>
    <cellStyle name="Comma 5 2 4 2" xfId="183"/>
    <cellStyle name="Comma 5 2 5" xfId="144"/>
    <cellStyle name="Comma 5 2 5 2" xfId="184"/>
    <cellStyle name="Comma 5 3" xfId="76"/>
    <cellStyle name="Comma 5 3 2" xfId="185"/>
    <cellStyle name="Comma 5 4" xfId="77"/>
    <cellStyle name="Comma 5 4 2" xfId="147"/>
    <cellStyle name="Comma 5 5" xfId="78"/>
    <cellStyle name="Comma 5 5 2" xfId="186"/>
    <cellStyle name="Comma 6" xfId="79"/>
    <cellStyle name="Comma 6 2" xfId="80"/>
    <cellStyle name="Comma 6 2 2" xfId="81"/>
    <cellStyle name="Comma 6 2 2 2" xfId="149"/>
    <cellStyle name="Comma 6 2 3" xfId="82"/>
    <cellStyle name="Comma 6 2 3 2" xfId="150"/>
    <cellStyle name="Comma 6 2 4" xfId="83"/>
    <cellStyle name="Comma 6 2 4 2" xfId="187"/>
    <cellStyle name="Comma 6 2 5" xfId="148"/>
    <cellStyle name="Comma 6 2 5 2" xfId="188"/>
    <cellStyle name="Comma 6 3" xfId="84"/>
    <cellStyle name="Comma 6 3 2" xfId="189"/>
    <cellStyle name="Comma 6 4" xfId="85"/>
    <cellStyle name="Comma 6 4 2" xfId="151"/>
    <cellStyle name="Comma 6 5" xfId="86"/>
    <cellStyle name="Comma 6 5 2" xfId="190"/>
    <cellStyle name="Comma 7" xfId="87"/>
    <cellStyle name="Comma 7 2" xfId="88"/>
    <cellStyle name="Comma 7 2 2" xfId="89"/>
    <cellStyle name="Comma 7 2 2 2" xfId="153"/>
    <cellStyle name="Comma 7 2 3" xfId="90"/>
    <cellStyle name="Comma 7 2 3 2" xfId="154"/>
    <cellStyle name="Comma 7 2 4" xfId="91"/>
    <cellStyle name="Comma 7 2 4 2" xfId="191"/>
    <cellStyle name="Comma 7 2 5" xfId="152"/>
    <cellStyle name="Comma 7 2 5 2" xfId="192"/>
    <cellStyle name="Comma 7 3" xfId="92"/>
    <cellStyle name="Comma 7 3 2" xfId="193"/>
    <cellStyle name="Comma 7 4" xfId="93"/>
    <cellStyle name="Comma 7 4 2" xfId="155"/>
    <cellStyle name="Comma 7 5" xfId="94"/>
    <cellStyle name="Comma 7 5 2" xfId="194"/>
    <cellStyle name="Comma 8" xfId="95"/>
    <cellStyle name="Comma 8 2" xfId="96"/>
    <cellStyle name="Comma 8 2 2" xfId="97"/>
    <cellStyle name="Comma 8 2 2 2" xfId="157"/>
    <cellStyle name="Comma 8 2 3" xfId="98"/>
    <cellStyle name="Comma 8 2 3 2" xfId="158"/>
    <cellStyle name="Comma 8 2 4" xfId="99"/>
    <cellStyle name="Comma 8 2 4 2" xfId="195"/>
    <cellStyle name="Comma 8 2 5" xfId="156"/>
    <cellStyle name="Comma 8 2 5 2" xfId="196"/>
    <cellStyle name="Comma 8 3" xfId="100"/>
    <cellStyle name="Comma 8 3 2" xfId="197"/>
    <cellStyle name="Comma 8 4" xfId="101"/>
    <cellStyle name="Comma 8 4 2" xfId="159"/>
    <cellStyle name="Comma 8 5" xfId="102"/>
    <cellStyle name="Comma 8 5 2" xfId="198"/>
    <cellStyle name="Comma 9" xfId="103"/>
    <cellStyle name="Comma 9 2" xfId="104"/>
    <cellStyle name="Comma 9 2 2" xfId="105"/>
    <cellStyle name="Comma 9 2 2 2" xfId="161"/>
    <cellStyle name="Comma 9 2 3" xfId="106"/>
    <cellStyle name="Comma 9 2 3 2" xfId="162"/>
    <cellStyle name="Comma 9 2 4" xfId="107"/>
    <cellStyle name="Comma 9 2 4 2" xfId="199"/>
    <cellStyle name="Comma 9 2 5" xfId="160"/>
    <cellStyle name="Comma 9 2 5 2" xfId="200"/>
    <cellStyle name="Comma 9 3" xfId="108"/>
    <cellStyle name="Comma 9 3 2" xfId="201"/>
    <cellStyle name="Comma 9 4" xfId="109"/>
    <cellStyle name="Comma 9 4 2" xfId="163"/>
    <cellStyle name="Comma 9 5" xfId="110"/>
    <cellStyle name="Comma 9 5 2" xfId="202"/>
    <cellStyle name="Currency 2" xfId="2"/>
    <cellStyle name="HAI" xfId="3"/>
    <cellStyle name="Normal" xfId="0" builtinId="0"/>
    <cellStyle name="Normal 2" xfId="4"/>
    <cellStyle name="Normal 2 2" xfId="111"/>
    <cellStyle name="Normal 3" xfId="5"/>
    <cellStyle name="Normal 4" xfId="6"/>
    <cellStyle name="Normal 5" xfId="7"/>
    <cellStyle name="Normal 6" xfId="8"/>
    <cellStyle name="Normal 7" xfId="9"/>
    <cellStyle name="Normal 8" xfId="10"/>
    <cellStyle name="Normal_BC chi 9T- 2013" xfId="1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view="pageBreakPreview" zoomScaleSheetLayoutView="100" workbookViewId="0">
      <selection activeCell="J7" sqref="J7"/>
    </sheetView>
  </sheetViews>
  <sheetFormatPr defaultRowHeight="15.75"/>
  <cols>
    <col min="1" max="1" width="7.28515625" style="3" customWidth="1"/>
    <col min="2" max="2" width="59.28515625" style="3" customWidth="1"/>
    <col min="3" max="4" width="15.28515625" style="3" customWidth="1"/>
    <col min="5" max="6" width="13.5703125" style="2" customWidth="1"/>
    <col min="7" max="7" width="14.42578125" style="3" hidden="1" customWidth="1"/>
    <col min="8" max="16384" width="9.140625" style="3"/>
  </cols>
  <sheetData>
    <row r="1" spans="1:7" ht="21" customHeight="1">
      <c r="A1" s="70" t="s">
        <v>38</v>
      </c>
      <c r="B1" s="1"/>
      <c r="C1" s="2"/>
      <c r="D1" s="14"/>
      <c r="E1" s="71" t="s">
        <v>24</v>
      </c>
      <c r="F1" s="71"/>
    </row>
    <row r="2" spans="1:7" ht="22.5" customHeight="1">
      <c r="A2" s="72" t="s">
        <v>39</v>
      </c>
      <c r="B2" s="72"/>
      <c r="C2" s="72"/>
      <c r="D2" s="72"/>
      <c r="E2" s="72"/>
      <c r="F2" s="72"/>
    </row>
    <row r="3" spans="1:7" ht="22.5" customHeight="1">
      <c r="A3" s="73" t="s">
        <v>43</v>
      </c>
      <c r="B3" s="73"/>
      <c r="C3" s="73"/>
      <c r="D3" s="73"/>
      <c r="E3" s="73"/>
      <c r="F3" s="73"/>
    </row>
    <row r="4" spans="1:7" ht="19.5" customHeight="1">
      <c r="A4" s="69"/>
      <c r="B4" s="69"/>
      <c r="C4" s="15"/>
      <c r="D4" s="74" t="s">
        <v>42</v>
      </c>
      <c r="E4" s="74"/>
      <c r="F4" s="74"/>
    </row>
    <row r="5" spans="1:7" s="15" customFormat="1" ht="37.5" customHeight="1">
      <c r="A5" s="75" t="s">
        <v>0</v>
      </c>
      <c r="B5" s="76" t="s">
        <v>1</v>
      </c>
      <c r="C5" s="78" t="s">
        <v>40</v>
      </c>
      <c r="D5" s="78" t="s">
        <v>41</v>
      </c>
      <c r="E5" s="77" t="s">
        <v>22</v>
      </c>
      <c r="F5" s="77"/>
    </row>
    <row r="6" spans="1:7" s="15" customFormat="1" ht="49.5" customHeight="1">
      <c r="A6" s="75"/>
      <c r="B6" s="75"/>
      <c r="C6" s="79"/>
      <c r="D6" s="79"/>
      <c r="E6" s="52" t="s">
        <v>21</v>
      </c>
      <c r="F6" s="52" t="s">
        <v>23</v>
      </c>
    </row>
    <row r="7" spans="1:7" s="4" customFormat="1" ht="20.100000000000001" customHeight="1">
      <c r="A7" s="5"/>
      <c r="B7" s="17" t="s">
        <v>8</v>
      </c>
      <c r="C7" s="42">
        <f>C8+C28</f>
        <v>14040807</v>
      </c>
      <c r="D7" s="42">
        <f>D8+D28</f>
        <v>2182775</v>
      </c>
      <c r="E7" s="51">
        <f>D7/C7*100</f>
        <v>15.545936925135429</v>
      </c>
      <c r="F7" s="51">
        <f>D7/G7*100</f>
        <v>105.17395483751287</v>
      </c>
      <c r="G7" s="67">
        <v>2075395</v>
      </c>
    </row>
    <row r="8" spans="1:7" s="4" customFormat="1" ht="20.100000000000001" customHeight="1">
      <c r="A8" s="6" t="s">
        <v>2</v>
      </c>
      <c r="B8" s="12" t="s">
        <v>25</v>
      </c>
      <c r="C8" s="43">
        <v>11371277</v>
      </c>
      <c r="D8" s="43">
        <v>1864049</v>
      </c>
      <c r="E8" s="48">
        <f t="shared" ref="E8:E31" si="0">D8/C8*100</f>
        <v>16.392609202994528</v>
      </c>
      <c r="F8" s="48">
        <f t="shared" ref="F8:F31" si="1">D8/G8*100</f>
        <v>104.12564685799066</v>
      </c>
      <c r="G8" s="68">
        <v>1790192</v>
      </c>
    </row>
    <row r="9" spans="1:7" s="4" customFormat="1" ht="20.100000000000001" customHeight="1">
      <c r="A9" s="6" t="s">
        <v>4</v>
      </c>
      <c r="B9" s="12" t="s">
        <v>13</v>
      </c>
      <c r="C9" s="43">
        <f>C10</f>
        <v>1411132</v>
      </c>
      <c r="D9" s="43">
        <f>D10</f>
        <v>89882</v>
      </c>
      <c r="E9" s="48">
        <f t="shared" si="0"/>
        <v>6.3694962625750113</v>
      </c>
      <c r="F9" s="48">
        <f t="shared" si="1"/>
        <v>50.586447546150382</v>
      </c>
      <c r="G9" s="68">
        <v>177680</v>
      </c>
    </row>
    <row r="10" spans="1:7" s="4" customFormat="1" ht="20.100000000000001" customHeight="1">
      <c r="A10" s="7">
        <v>1</v>
      </c>
      <c r="B10" s="11" t="s">
        <v>14</v>
      </c>
      <c r="C10" s="46">
        <v>1411132</v>
      </c>
      <c r="D10" s="28">
        <v>89882</v>
      </c>
      <c r="E10" s="50">
        <f t="shared" si="0"/>
        <v>6.3694962625750113</v>
      </c>
      <c r="F10" s="50">
        <f t="shared" si="1"/>
        <v>50.586447546150382</v>
      </c>
      <c r="G10" s="54">
        <v>177680</v>
      </c>
    </row>
    <row r="11" spans="1:7" s="10" customFormat="1" ht="57.75" customHeight="1">
      <c r="A11" s="16">
        <v>2</v>
      </c>
      <c r="B11" s="21" t="s">
        <v>15</v>
      </c>
      <c r="C11" s="44"/>
      <c r="D11" s="28"/>
      <c r="E11" s="50"/>
      <c r="F11" s="48"/>
      <c r="G11" s="54"/>
    </row>
    <row r="12" spans="1:7" s="4" customFormat="1" ht="20.100000000000001" customHeight="1">
      <c r="A12" s="7">
        <v>3</v>
      </c>
      <c r="B12" s="22" t="s">
        <v>16</v>
      </c>
      <c r="C12" s="44"/>
      <c r="D12" s="28"/>
      <c r="E12" s="50"/>
      <c r="F12" s="48"/>
      <c r="G12" s="54"/>
    </row>
    <row r="13" spans="1:7" s="4" customFormat="1" ht="20.100000000000001" customHeight="1">
      <c r="A13" s="6" t="s">
        <v>37</v>
      </c>
      <c r="B13" s="12" t="s">
        <v>9</v>
      </c>
      <c r="C13" s="47">
        <v>9631115</v>
      </c>
      <c r="D13" s="29">
        <v>1766885</v>
      </c>
      <c r="E13" s="48">
        <f t="shared" si="0"/>
        <v>18.345591346380974</v>
      </c>
      <c r="F13" s="48">
        <f t="shared" si="1"/>
        <v>109.92363325297457</v>
      </c>
      <c r="G13" s="55">
        <v>1607375</v>
      </c>
    </row>
    <row r="14" spans="1:7" s="4" customFormat="1" ht="20.100000000000001" customHeight="1">
      <c r="A14" s="6"/>
      <c r="B14" s="20" t="s">
        <v>17</v>
      </c>
      <c r="C14" s="44"/>
      <c r="D14" s="30"/>
      <c r="E14" s="50"/>
      <c r="F14" s="48"/>
      <c r="G14" s="56"/>
    </row>
    <row r="15" spans="1:7" s="4" customFormat="1" ht="20.100000000000001" customHeight="1">
      <c r="A15" s="7">
        <v>1</v>
      </c>
      <c r="B15" s="20" t="s">
        <v>18</v>
      </c>
      <c r="C15" s="44">
        <v>4655193</v>
      </c>
      <c r="D15" s="30">
        <v>840148</v>
      </c>
      <c r="E15" s="50">
        <f t="shared" si="0"/>
        <v>18.047543893454041</v>
      </c>
      <c r="F15" s="50">
        <f t="shared" si="1"/>
        <v>114.12991945748934</v>
      </c>
      <c r="G15" s="56">
        <v>736133</v>
      </c>
    </row>
    <row r="16" spans="1:7" s="4" customFormat="1" ht="20.100000000000001" customHeight="1">
      <c r="A16" s="7">
        <f>A15+1</f>
        <v>2</v>
      </c>
      <c r="B16" s="20" t="s">
        <v>19</v>
      </c>
      <c r="C16" s="44">
        <v>18330</v>
      </c>
      <c r="D16" s="31">
        <v>15966</v>
      </c>
      <c r="E16" s="50">
        <f t="shared" si="0"/>
        <v>87.103109656301143</v>
      </c>
      <c r="F16" s="50">
        <f t="shared" si="1"/>
        <v>273.34360554699538</v>
      </c>
      <c r="G16" s="57">
        <v>5841</v>
      </c>
    </row>
    <row r="17" spans="1:7" s="4" customFormat="1" ht="20.100000000000001" customHeight="1">
      <c r="A17" s="7">
        <f t="shared" ref="A17:A24" si="2">A16+1</f>
        <v>3</v>
      </c>
      <c r="B17" s="20" t="s">
        <v>26</v>
      </c>
      <c r="C17" s="44">
        <v>828003</v>
      </c>
      <c r="D17" s="32">
        <v>183475</v>
      </c>
      <c r="E17" s="50">
        <f t="shared" si="0"/>
        <v>22.158736139844905</v>
      </c>
      <c r="F17" s="50">
        <f t="shared" si="1"/>
        <v>119.94103457518092</v>
      </c>
      <c r="G17" s="58">
        <v>152971</v>
      </c>
    </row>
    <row r="18" spans="1:7" s="4" customFormat="1" ht="20.100000000000001" customHeight="1">
      <c r="A18" s="7">
        <f t="shared" si="2"/>
        <v>4</v>
      </c>
      <c r="B18" s="20" t="s">
        <v>27</v>
      </c>
      <c r="C18" s="44">
        <v>125542</v>
      </c>
      <c r="D18" s="33">
        <v>21850</v>
      </c>
      <c r="E18" s="50">
        <f t="shared" si="0"/>
        <v>17.40453394083255</v>
      </c>
      <c r="F18" s="50">
        <f t="shared" si="1"/>
        <v>117.59956942949408</v>
      </c>
      <c r="G18" s="59">
        <v>18580</v>
      </c>
    </row>
    <row r="19" spans="1:7" s="4" customFormat="1" ht="20.100000000000001" customHeight="1">
      <c r="A19" s="7">
        <f t="shared" si="2"/>
        <v>5</v>
      </c>
      <c r="B19" s="20" t="s">
        <v>28</v>
      </c>
      <c r="C19" s="44">
        <v>41549</v>
      </c>
      <c r="D19" s="33">
        <v>10205</v>
      </c>
      <c r="E19" s="50">
        <f t="shared" si="0"/>
        <v>24.56136128426677</v>
      </c>
      <c r="F19" s="50">
        <f t="shared" si="1"/>
        <v>133.20715311317059</v>
      </c>
      <c r="G19" s="59">
        <v>7661</v>
      </c>
    </row>
    <row r="20" spans="1:7" s="4" customFormat="1" ht="20.100000000000001" customHeight="1">
      <c r="A20" s="7">
        <f t="shared" si="2"/>
        <v>6</v>
      </c>
      <c r="B20" s="20" t="s">
        <v>29</v>
      </c>
      <c r="C20" s="44">
        <v>23484</v>
      </c>
      <c r="D20" s="33">
        <v>7781</v>
      </c>
      <c r="E20" s="50">
        <f t="shared" si="0"/>
        <v>33.133197070345766</v>
      </c>
      <c r="F20" s="50">
        <f t="shared" si="1"/>
        <v>195.06141890198046</v>
      </c>
      <c r="G20" s="59">
        <v>3989</v>
      </c>
    </row>
    <row r="21" spans="1:7" s="4" customFormat="1" ht="20.100000000000001" customHeight="1">
      <c r="A21" s="7">
        <f t="shared" si="2"/>
        <v>7</v>
      </c>
      <c r="B21" s="20" t="s">
        <v>30</v>
      </c>
      <c r="C21" s="44">
        <v>114133</v>
      </c>
      <c r="D21" s="34">
        <v>39619</v>
      </c>
      <c r="E21" s="50">
        <f t="shared" si="0"/>
        <v>34.713010259959873</v>
      </c>
      <c r="F21" s="50">
        <f t="shared" si="1"/>
        <v>110.87510144684185</v>
      </c>
      <c r="G21" s="60">
        <v>35733</v>
      </c>
    </row>
    <row r="22" spans="1:7" s="4" customFormat="1" ht="20.100000000000001" customHeight="1">
      <c r="A22" s="7">
        <f t="shared" si="2"/>
        <v>8</v>
      </c>
      <c r="B22" s="20" t="s">
        <v>31</v>
      </c>
      <c r="C22" s="44">
        <v>766351</v>
      </c>
      <c r="D22" s="35">
        <v>103718</v>
      </c>
      <c r="E22" s="50">
        <f t="shared" si="0"/>
        <v>13.534007262990459</v>
      </c>
      <c r="F22" s="50">
        <f t="shared" si="1"/>
        <v>68.772129908363951</v>
      </c>
      <c r="G22" s="61">
        <v>150814</v>
      </c>
    </row>
    <row r="23" spans="1:7" s="4" customFormat="1" ht="20.100000000000001" customHeight="1">
      <c r="A23" s="7">
        <f t="shared" si="2"/>
        <v>9</v>
      </c>
      <c r="B23" s="20" t="s">
        <v>32</v>
      </c>
      <c r="C23" s="44">
        <v>1593230</v>
      </c>
      <c r="D23" s="36">
        <v>353116</v>
      </c>
      <c r="E23" s="50">
        <f t="shared" si="0"/>
        <v>22.163529433917262</v>
      </c>
      <c r="F23" s="50">
        <f t="shared" si="1"/>
        <v>100.24727107552982</v>
      </c>
      <c r="G23" s="62">
        <v>352245</v>
      </c>
    </row>
    <row r="24" spans="1:7" s="4" customFormat="1" ht="20.100000000000001" customHeight="1">
      <c r="A24" s="7">
        <f t="shared" si="2"/>
        <v>10</v>
      </c>
      <c r="B24" s="20" t="s">
        <v>20</v>
      </c>
      <c r="C24" s="44">
        <v>361274</v>
      </c>
      <c r="D24" s="37">
        <v>77004</v>
      </c>
      <c r="E24" s="50">
        <f t="shared" si="0"/>
        <v>21.314570104685089</v>
      </c>
      <c r="F24" s="50">
        <f t="shared" si="1"/>
        <v>96.926214032172794</v>
      </c>
      <c r="G24" s="63">
        <v>79446</v>
      </c>
    </row>
    <row r="25" spans="1:7" s="4" customFormat="1" ht="20.100000000000001" customHeight="1">
      <c r="A25" s="9" t="s">
        <v>5</v>
      </c>
      <c r="B25" s="23" t="s">
        <v>10</v>
      </c>
      <c r="C25" s="43">
        <v>2400</v>
      </c>
      <c r="D25" s="29">
        <v>465</v>
      </c>
      <c r="E25" s="48">
        <f t="shared" si="0"/>
        <v>19.375</v>
      </c>
      <c r="F25" s="48"/>
      <c r="G25" s="55"/>
    </row>
    <row r="26" spans="1:7" s="4" customFormat="1" ht="20.100000000000001" customHeight="1">
      <c r="A26" s="6" t="s">
        <v>6</v>
      </c>
      <c r="B26" s="12" t="s">
        <v>11</v>
      </c>
      <c r="C26" s="43">
        <v>1400</v>
      </c>
      <c r="D26" s="29">
        <v>1400</v>
      </c>
      <c r="E26" s="48">
        <f t="shared" si="0"/>
        <v>100</v>
      </c>
      <c r="F26" s="48">
        <f t="shared" si="1"/>
        <v>100</v>
      </c>
      <c r="G26" s="55">
        <v>1400</v>
      </c>
    </row>
    <row r="27" spans="1:7" s="4" customFormat="1" ht="20.100000000000001" customHeight="1">
      <c r="A27" s="6" t="s">
        <v>7</v>
      </c>
      <c r="B27" s="12" t="s">
        <v>12</v>
      </c>
      <c r="C27" s="43">
        <v>227470</v>
      </c>
      <c r="D27" s="38">
        <v>5417</v>
      </c>
      <c r="E27" s="48">
        <f t="shared" si="0"/>
        <v>2.381412933573658</v>
      </c>
      <c r="F27" s="48">
        <f t="shared" si="1"/>
        <v>144.95584693604496</v>
      </c>
      <c r="G27" s="64">
        <v>3737</v>
      </c>
    </row>
    <row r="28" spans="1:7" s="4" customFormat="1" ht="36.75" customHeight="1">
      <c r="A28" s="19" t="s">
        <v>3</v>
      </c>
      <c r="B28" s="24" t="s">
        <v>33</v>
      </c>
      <c r="C28" s="43">
        <f>C29+C30+C31</f>
        <v>2669530</v>
      </c>
      <c r="D28" s="43">
        <f>D29+D30+D31</f>
        <v>318726</v>
      </c>
      <c r="E28" s="48">
        <f t="shared" si="0"/>
        <v>11.939405063812732</v>
      </c>
      <c r="F28" s="48">
        <f t="shared" si="1"/>
        <v>111.75408393319846</v>
      </c>
      <c r="G28" s="53">
        <v>285203</v>
      </c>
    </row>
    <row r="29" spans="1:7" s="25" customFormat="1" ht="20.100000000000001" customHeight="1">
      <c r="A29" s="8">
        <v>1</v>
      </c>
      <c r="B29" s="20" t="s">
        <v>34</v>
      </c>
      <c r="C29" s="44">
        <v>1468601</v>
      </c>
      <c r="D29" s="39">
        <v>194573</v>
      </c>
      <c r="E29" s="50">
        <f t="shared" si="0"/>
        <v>13.248867459575472</v>
      </c>
      <c r="F29" s="50">
        <f t="shared" si="1"/>
        <v>108.78143414623239</v>
      </c>
      <c r="G29" s="65">
        <v>178866</v>
      </c>
    </row>
    <row r="30" spans="1:7" s="26" customFormat="1" ht="20.100000000000001" customHeight="1">
      <c r="A30" s="8">
        <v>2</v>
      </c>
      <c r="B30" s="20" t="s">
        <v>35</v>
      </c>
      <c r="C30" s="44">
        <v>1084960</v>
      </c>
      <c r="D30" s="39">
        <v>96280</v>
      </c>
      <c r="E30" s="50">
        <f t="shared" si="0"/>
        <v>8.8740598731750477</v>
      </c>
      <c r="F30" s="50">
        <f t="shared" si="1"/>
        <v>115.77960027898699</v>
      </c>
      <c r="G30" s="65">
        <v>83158</v>
      </c>
    </row>
    <row r="31" spans="1:7" s="25" customFormat="1" ht="20.100000000000001" customHeight="1">
      <c r="A31" s="18">
        <v>3</v>
      </c>
      <c r="B31" s="13" t="s">
        <v>36</v>
      </c>
      <c r="C31" s="45">
        <v>115969</v>
      </c>
      <c r="D31" s="40">
        <v>27873</v>
      </c>
      <c r="E31" s="41">
        <f t="shared" si="0"/>
        <v>24.034871388043356</v>
      </c>
      <c r="F31" s="49">
        <f t="shared" si="1"/>
        <v>120.25108934811684</v>
      </c>
      <c r="G31" s="66">
        <v>23179</v>
      </c>
    </row>
    <row r="32" spans="1:7" ht="19.5" customHeight="1">
      <c r="A32" s="10"/>
      <c r="B32" s="10"/>
      <c r="C32" s="4"/>
      <c r="D32" s="4"/>
      <c r="E32" s="27"/>
      <c r="F32" s="27"/>
    </row>
    <row r="33" spans="1:4" ht="18.75" customHeight="1">
      <c r="A33" s="10"/>
      <c r="B33" s="10"/>
      <c r="C33" s="4"/>
      <c r="D33" s="4"/>
    </row>
    <row r="34" spans="1:4" ht="18.75">
      <c r="A34" s="4"/>
      <c r="B34" s="4"/>
      <c r="C34" s="4"/>
      <c r="D34" s="4"/>
    </row>
    <row r="35" spans="1:4" ht="18.75">
      <c r="A35" s="4"/>
      <c r="B35" s="4"/>
      <c r="C35" s="4"/>
      <c r="D35" s="4"/>
    </row>
    <row r="36" spans="1:4" ht="18.75">
      <c r="A36" s="4"/>
      <c r="B36" s="4"/>
      <c r="C36" s="4"/>
      <c r="D36" s="4"/>
    </row>
    <row r="37" spans="1:4" ht="18.75">
      <c r="A37" s="4"/>
      <c r="B37" s="4"/>
      <c r="C37" s="4"/>
      <c r="D37" s="4"/>
    </row>
  </sheetData>
  <mergeCells count="9">
    <mergeCell ref="E1:F1"/>
    <mergeCell ref="A2:F2"/>
    <mergeCell ref="A3:F3"/>
    <mergeCell ref="D4:F4"/>
    <mergeCell ref="A5:A6"/>
    <mergeCell ref="B5:B6"/>
    <mergeCell ref="E5:F5"/>
    <mergeCell ref="C5:C6"/>
    <mergeCell ref="D5:D6"/>
  </mergeCells>
  <pageMargins left="0.7" right="0.7" top="0.75" bottom="0.75" header="0.3" footer="0.3"/>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773C08-F1C5-4CF0-A3E3-9CDC3EAC21D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8DBF9D0-092B-4A10-9B00-12ECCF29D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A656FA9-7FD3-4ABE-A3B6-0A5FB4C638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Administrator</cp:lastModifiedBy>
  <cp:lastPrinted>2024-04-03T01:30:57Z</cp:lastPrinted>
  <dcterms:created xsi:type="dcterms:W3CDTF">2018-08-22T07:49:45Z</dcterms:created>
  <dcterms:modified xsi:type="dcterms:W3CDTF">2024-04-08T03:17:43Z</dcterms:modified>
</cp:coreProperties>
</file>