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20" windowHeight="11130" activeTab="0"/>
  </bookViews>
  <sheets>
    <sheet name="Bao cao" sheetId="1" r:id="rId1"/>
  </sheets>
  <definedNames>
    <definedName name="_xlnm.Print_Titles" localSheetId="0">'Bao cao'!$5:$8</definedName>
  </definedNames>
  <calcPr fullCalcOnLoad="1"/>
</workbook>
</file>

<file path=xl/sharedStrings.xml><?xml version="1.0" encoding="utf-8"?>
<sst xmlns="http://schemas.openxmlformats.org/spreadsheetml/2006/main" count="49" uniqueCount="47">
  <si>
    <t>UBND TỈNH LẠNG SƠN</t>
  </si>
  <si>
    <t>Biểu số 61/CK-NSNN</t>
  </si>
  <si>
    <t>STT</t>
  </si>
  <si>
    <t>NỘI DUNG</t>
  </si>
  <si>
    <t>SO SÁNH ƯỚC THỰC HIỆN VỚI (%)</t>
  </si>
  <si>
    <t>DỰ TOÁN NĂM</t>
  </si>
  <si>
    <t>CÙNG KỲ NĂM TRƯỚC</t>
  </si>
  <si>
    <t>A</t>
  </si>
  <si>
    <t>B</t>
  </si>
  <si>
    <t>3=2/1</t>
  </si>
  <si>
    <t>TỔNG CHI NSĐP</t>
  </si>
  <si>
    <t>CHI CÂN ĐỐI NSĐP</t>
  </si>
  <si>
    <t>I</t>
  </si>
  <si>
    <t>Chi đầu tư phát triển</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</si>
  <si>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</si>
  <si>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</si>
  <si>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</si>
  <si>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III</t>
  </si>
  <si>
    <t>Chi thường xuyên</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</si>
  <si>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</si>
  <si>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</si>
  <si>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</si>
  <si>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</si>
  <si>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</si>
  <si>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</si>
  <si>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</si>
  <si>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</si>
  <si>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</si>
  <si>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nhà nước, đảng, đoàn thể</t>
  </si>
  <si>
    <t>Chi bảo đảm xã hội</t>
  </si>
  <si>
    <t>Chi trả nợ lãi các khoản do chính quyền địa phương vay</t>
  </si>
  <si>
    <t>IV</t>
  </si>
  <si>
    <t>Chi bổ sung quỹ dự trữ tài chính</t>
  </si>
  <si>
    <t>V</t>
  </si>
  <si>
    <t>Dự phòng ngân sách</t>
  </si>
  <si>
    <t>CHI TỪ NGUỒN BỔ SUNG CÓ MỤC TIÊU TỪ NSTW CHO NSĐP</t>
  </si>
  <si>
    <t>Chương trình mục tiêu quốc gia</t>
  </si>
  <si>
    <t>Cho các chương trình dự án quan trọng vốn đầu tư</t>
  </si>
  <si>
    <t>Cho các nhiệm vụ, chính sách kinh phí thường xuyên</t>
  </si>
  <si>
    <t>II</t>
  </si>
  <si>
    <t>Đơn vị: triệu đồng</t>
  </si>
  <si>
    <t>VI</t>
  </si>
  <si>
    <t>Chi từ nguồn tăng thu</t>
  </si>
  <si>
    <t>THỰC HIỆN CHI NGÂN SÁCH ĐỊA PHƯƠNG QUÝ I NĂM 2023</t>
  </si>
  <si>
    <t>DỰ TOÁN NĂM 2023</t>
  </si>
  <si>
    <t>THỰC HIỆN QUÝ I NĂM 2023</t>
  </si>
  <si>
    <t>(Kèm theo Thông báo số 151/TB-UBND ngày 11/4/2023 của Ủy ban nhân dân tỉnh)</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</si>
</sst>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quot;R&quot;* #,##0_);_(&quot;R&quot;* \(#,##0\);_(&quot;R&quot;* &quot;-&quot;_);_(@_)"/>
    <numFmt numFmtId="174" formatCode="_(&quot;R&quot;* #,##0.00_);_(&quot;R&quot;* \(#,##0.00\);_(&quot;R&quot;* &quot;-&quot;??_);_(@_)"/>
    <numFmt numFmtId="175" formatCode="#,##0.0"/>
    <numFmt numFmtId="176" formatCode="0.0"/>
    <numFmt numFmtId="177" formatCode="_(* #,##0.0_);_(* \(#,##0.0\);_(* &quot;-&quot;_);_(@_)"/>
    <numFmt numFmtId="178" formatCode="_(* #,##0.0_);_(* \(#,##0.0\);_(* &quot;-&quot;??_);_(@_)"/>
  </numFmts>
  <fonts count="43">
    <font>
      <sz val="11"/>
      <color theme="1"/>
      <name val="Calibri"/>
      <family val="2"/>
    </font>
    <font>
      <sz val="11"/>
      <color indexed="8"/>
      <name val="Calibri"/>
      <family val="2"/>
    </font>
    <font>
      <b/>
      <sz val="11"/>
      <name val="Times New Roman"/>
      <family val="1"/>
    </font>
    <font>
      <sz val="11"/>
      <name val="Times New Roman"/>
      <family val="1"/>
    </font>
    <font>
      <i/>
      <sz val="11"/>
      <name val="Times New Roman"/>
      <family val="1"/>
    </font>
    <font>
      <sz val="12"/>
      <name val=".VnTime"/>
      <family val="2"/>
    </font>
    <font>
      <sz val="10"/>
      <name val="Arial"/>
      <family val="2"/>
    </font>
    <font>
      <sz val="12"/>
      <name val="Times New Roman"/>
      <family val="1"/>
    </font>
    <font>
      <b/>
      <sz val="12"/>
      <name val="Times New Roman"/>
      <family val="1"/>
    </font>
    <font>
      <b/>
      <sz val="14"/>
      <name val="Times New Roman"/>
      <family val="1"/>
    </font>
    <font>
      <i/>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1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5">
    <xf numFmtId="0" fontId="0" fillId="0" borderId="0" xfId="0" applyFont="1" applyAlignment="1">
      <alignment/>
    </xf>
    <xf numFmtId="0" fontId="3" fillId="0" borderId="1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8" fillId="0" borderId="11" xfId="0" applyFont="1" applyBorder="1" applyAlignment="1">
      <alignment horizontal="center" vertical="center" wrapText="1"/>
    </xf>
    <xf numFmtId="0" fontId="8" fillId="0" borderId="11" xfId="0" applyFont="1" applyBorder="1" applyAlignment="1">
      <alignment vertical="center" wrapText="1"/>
    </xf>
    <xf numFmtId="0" fontId="8" fillId="0" borderId="12" xfId="0" applyFont="1" applyBorder="1" applyAlignment="1">
      <alignment horizontal="center" vertical="center" wrapText="1"/>
    </xf>
    <xf numFmtId="0" fontId="8" fillId="0" borderId="12" xfId="0" applyFont="1" applyBorder="1" applyAlignment="1">
      <alignment vertical="center" wrapText="1"/>
    </xf>
    <xf numFmtId="0" fontId="7" fillId="0" borderId="12" xfId="0" applyFont="1" applyBorder="1" applyAlignment="1">
      <alignment horizontal="center" vertical="center" wrapText="1"/>
    </xf>
    <xf numFmtId="0" fontId="7" fillId="0" borderId="12" xfId="0" applyFont="1" applyBorder="1" applyAlignment="1">
      <alignment vertical="center" wrapText="1"/>
    </xf>
    <xf numFmtId="0" fontId="7" fillId="0" borderId="13" xfId="0" applyFont="1" applyBorder="1" applyAlignment="1">
      <alignment horizontal="center" vertical="center" wrapText="1"/>
    </xf>
    <xf numFmtId="0" fontId="7" fillId="0" borderId="13" xfId="0" applyFont="1" applyBorder="1" applyAlignment="1">
      <alignment vertical="center" wrapText="1"/>
    </xf>
    <xf numFmtId="172" fontId="8" fillId="0" borderId="12" xfId="41" applyNumberFormat="1" applyFont="1" applyBorder="1" applyAlignment="1">
      <alignment horizontal="right" vertical="center" wrapText="1"/>
    </xf>
    <xf numFmtId="3" fontId="7" fillId="0" borderId="12" xfId="0" applyNumberFormat="1" applyFont="1" applyBorder="1" applyAlignment="1">
      <alignment horizontal="right" vertical="center" wrapText="1"/>
    </xf>
    <xf numFmtId="3" fontId="8" fillId="0" borderId="12" xfId="41" applyNumberFormat="1" applyFont="1" applyBorder="1" applyAlignment="1">
      <alignment horizontal="right" vertical="center" wrapText="1"/>
    </xf>
    <xf numFmtId="3" fontId="7" fillId="0" borderId="12" xfId="41" applyNumberFormat="1" applyFont="1" applyBorder="1" applyAlignment="1">
      <alignment horizontal="right" vertical="center" wrapText="1"/>
    </xf>
    <xf numFmtId="3" fontId="7" fillId="0" borderId="12" xfId="90" applyNumberFormat="1" applyFont="1" applyFill="1" applyBorder="1" applyAlignment="1">
      <alignment horizontal="right" vertical="center" wrapText="1"/>
    </xf>
    <xf numFmtId="3" fontId="7" fillId="0" borderId="12" xfId="97" applyNumberFormat="1" applyFont="1" applyFill="1" applyBorder="1" applyAlignment="1">
      <alignment horizontal="right" vertical="center" wrapText="1"/>
    </xf>
    <xf numFmtId="3" fontId="7" fillId="0" borderId="12" xfId="104" applyNumberFormat="1" applyFont="1" applyFill="1" applyBorder="1" applyAlignment="1">
      <alignment horizontal="right" vertical="center" wrapText="1"/>
    </xf>
    <xf numFmtId="3" fontId="7" fillId="0" borderId="12" xfId="111" applyNumberFormat="1" applyFont="1" applyFill="1" applyBorder="1" applyAlignment="1">
      <alignment horizontal="right" vertical="center" wrapText="1"/>
    </xf>
    <xf numFmtId="3" fontId="7" fillId="0" borderId="12" xfId="118" applyNumberFormat="1" applyFont="1" applyFill="1" applyBorder="1" applyAlignment="1">
      <alignment horizontal="right" vertical="center" wrapText="1"/>
    </xf>
    <xf numFmtId="3" fontId="7" fillId="0" borderId="12" xfId="125" applyNumberFormat="1" applyFont="1" applyFill="1" applyBorder="1" applyAlignment="1">
      <alignment horizontal="right" vertical="center" wrapText="1"/>
    </xf>
    <xf numFmtId="3" fontId="7" fillId="0" borderId="12" xfId="132" applyNumberFormat="1" applyFont="1" applyFill="1" applyBorder="1" applyAlignment="1">
      <alignment horizontal="right" vertical="center" wrapText="1"/>
    </xf>
    <xf numFmtId="3" fontId="8" fillId="0" borderId="12" xfId="57" applyNumberFormat="1" applyFont="1" applyFill="1" applyBorder="1" applyAlignment="1">
      <alignment horizontal="right" vertical="center" wrapText="1"/>
    </xf>
    <xf numFmtId="3" fontId="7" fillId="0" borderId="12" xfId="165" applyNumberFormat="1" applyFont="1" applyFill="1" applyBorder="1" applyAlignment="1">
      <alignment horizontal="right" vertical="center" wrapText="1"/>
      <protection/>
    </xf>
    <xf numFmtId="3" fontId="7" fillId="0" borderId="13" xfId="165" applyNumberFormat="1" applyFont="1" applyFill="1" applyBorder="1" applyAlignment="1">
      <alignment horizontal="right" vertical="center" wrapText="1"/>
      <protection/>
    </xf>
    <xf numFmtId="171" fontId="7" fillId="0" borderId="13" xfId="41" applyFont="1" applyBorder="1" applyAlignment="1">
      <alignment horizontal="right" vertical="center" wrapText="1"/>
    </xf>
    <xf numFmtId="172" fontId="8" fillId="0" borderId="11" xfId="69" applyNumberFormat="1" applyFont="1" applyBorder="1" applyAlignment="1">
      <alignment horizontal="right" vertical="center" wrapText="1"/>
    </xf>
    <xf numFmtId="172" fontId="8" fillId="0" borderId="12" xfId="69" applyNumberFormat="1" applyFont="1" applyBorder="1" applyAlignment="1">
      <alignment horizontal="right" vertical="center" wrapText="1"/>
    </xf>
    <xf numFmtId="172" fontId="7" fillId="0" borderId="12" xfId="69" applyNumberFormat="1" applyFont="1" applyBorder="1" applyAlignment="1">
      <alignment horizontal="right" vertical="center" wrapText="1"/>
    </xf>
    <xf numFmtId="172" fontId="7" fillId="0" borderId="13" xfId="69" applyNumberFormat="1" applyFont="1" applyBorder="1" applyAlignment="1">
      <alignment horizontal="right" vertical="center" wrapText="1"/>
    </xf>
    <xf numFmtId="172" fontId="7" fillId="0" borderId="12" xfId="69" applyNumberFormat="1" applyFont="1" applyFill="1" applyBorder="1" applyAlignment="1">
      <alignment horizontal="right" vertical="center" wrapText="1"/>
    </xf>
    <xf numFmtId="172" fontId="8" fillId="0" borderId="12" xfId="69" applyNumberFormat="1" applyFont="1" applyFill="1" applyBorder="1" applyAlignment="1">
      <alignment horizontal="right" vertical="center" wrapText="1"/>
    </xf>
    <xf numFmtId="178" fontId="8" fillId="0" borderId="12" xfId="41" applyNumberFormat="1" applyFont="1" applyBorder="1" applyAlignment="1">
      <alignment horizontal="right" vertical="center" wrapText="1"/>
    </xf>
    <xf numFmtId="3" fontId="7" fillId="0" borderId="12" xfId="73" applyNumberFormat="1" applyFont="1" applyBorder="1" applyAlignment="1">
      <alignment horizontal="right" vertical="center" wrapText="1"/>
    </xf>
    <xf numFmtId="3" fontId="7" fillId="0" borderId="12" xfId="95" applyNumberFormat="1" applyFont="1" applyFill="1" applyBorder="1" applyAlignment="1">
      <alignment horizontal="right" vertical="center" wrapText="1"/>
    </xf>
    <xf numFmtId="3" fontId="7" fillId="0" borderId="12" xfId="102" applyNumberFormat="1" applyFont="1" applyFill="1" applyBorder="1" applyAlignment="1">
      <alignment horizontal="right" vertical="center" wrapText="1"/>
    </xf>
    <xf numFmtId="3" fontId="7" fillId="0" borderId="12" xfId="109" applyNumberFormat="1" applyFont="1" applyFill="1" applyBorder="1" applyAlignment="1">
      <alignment horizontal="right" vertical="center" wrapText="1"/>
    </xf>
    <xf numFmtId="3" fontId="7" fillId="0" borderId="12" xfId="116" applyNumberFormat="1" applyFont="1" applyFill="1" applyBorder="1" applyAlignment="1">
      <alignment horizontal="right" vertical="center" wrapText="1"/>
    </xf>
    <xf numFmtId="3" fontId="7" fillId="0" borderId="12" xfId="123" applyNumberFormat="1" applyFont="1" applyFill="1" applyBorder="1" applyAlignment="1">
      <alignment horizontal="right" vertical="center" wrapText="1"/>
    </xf>
    <xf numFmtId="3" fontId="7" fillId="0" borderId="12" xfId="130" applyNumberFormat="1" applyFont="1" applyFill="1" applyBorder="1" applyAlignment="1">
      <alignment horizontal="right" vertical="center" wrapText="1"/>
    </xf>
    <xf numFmtId="3" fontId="7" fillId="0" borderId="12" xfId="137" applyNumberFormat="1" applyFont="1" applyFill="1" applyBorder="1" applyAlignment="1">
      <alignment horizontal="right" vertical="center" wrapText="1"/>
    </xf>
    <xf numFmtId="178" fontId="7" fillId="0" borderId="13" xfId="41" applyNumberFormat="1" applyFont="1" applyBorder="1" applyAlignment="1">
      <alignment horizontal="right" vertical="center" wrapText="1"/>
    </xf>
    <xf numFmtId="178" fontId="7" fillId="0" borderId="12" xfId="41" applyNumberFormat="1" applyFont="1" applyBorder="1" applyAlignment="1">
      <alignment horizontal="right" vertical="center" wrapText="1"/>
    </xf>
    <xf numFmtId="178" fontId="8" fillId="0" borderId="11" xfId="41" applyNumberFormat="1" applyFont="1" applyBorder="1" applyAlignment="1">
      <alignment horizontal="right" vertical="center" wrapText="1"/>
    </xf>
    <xf numFmtId="172" fontId="8" fillId="0" borderId="12" xfId="74" applyNumberFormat="1" applyFont="1" applyBorder="1" applyAlignment="1">
      <alignment horizontal="right" vertical="center" wrapText="1"/>
    </xf>
    <xf numFmtId="3" fontId="8" fillId="0" borderId="12" xfId="63" applyNumberFormat="1" applyFont="1" applyFill="1" applyBorder="1" applyAlignment="1">
      <alignment horizontal="right" vertical="center" wrapText="1"/>
    </xf>
    <xf numFmtId="0" fontId="4" fillId="0" borderId="14" xfId="0" applyFont="1" applyBorder="1" applyAlignment="1">
      <alignment horizontal="right"/>
    </xf>
    <xf numFmtId="0" fontId="2" fillId="0" borderId="0" xfId="0" applyFont="1" applyAlignment="1">
      <alignment horizontal="left" vertical="center" wrapText="1"/>
    </xf>
    <xf numFmtId="0" fontId="2" fillId="0" borderId="0" xfId="0" applyFont="1" applyAlignment="1">
      <alignment horizontal="right" vertical="center" wrapText="1"/>
    </xf>
    <xf numFmtId="0" fontId="10" fillId="0" borderId="0" xfId="0" applyFont="1" applyAlignment="1">
      <alignment horizontal="center"/>
    </xf>
    <xf numFmtId="0" fontId="9" fillId="0" borderId="0" xfId="0" applyFont="1" applyAlignment="1">
      <alignment horizontal="center"/>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cellXfs>
  <cellStyles count="1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0] 10" xfId="43"/>
    <cellStyle name="Comma [0] 11" xfId="44"/>
    <cellStyle name="Comma [0] 12" xfId="45"/>
    <cellStyle name="Comma [0] 13" xfId="46"/>
    <cellStyle name="Comma [0] 14" xfId="47"/>
    <cellStyle name="Comma [0] 15" xfId="48"/>
    <cellStyle name="Comma [0] 2" xfId="49"/>
    <cellStyle name="Comma [0] 3" xfId="50"/>
    <cellStyle name="Comma [0] 4" xfId="51"/>
    <cellStyle name="Comma [0] 5" xfId="52"/>
    <cellStyle name="Comma [0] 6" xfId="53"/>
    <cellStyle name="Comma [0] 7" xfId="54"/>
    <cellStyle name="Comma [0] 8" xfId="55"/>
    <cellStyle name="Comma [0] 9" xfId="56"/>
    <cellStyle name="Comma 10" xfId="57"/>
    <cellStyle name="Comma 10 2" xfId="58"/>
    <cellStyle name="Comma 10 2 2" xfId="59"/>
    <cellStyle name="Comma 10 2 3" xfId="60"/>
    <cellStyle name="Comma 10 2 4" xfId="61"/>
    <cellStyle name="Comma 10 3" xfId="62"/>
    <cellStyle name="Comma 10 4" xfId="63"/>
    <cellStyle name="Comma 11" xfId="64"/>
    <cellStyle name="Comma 12" xfId="65"/>
    <cellStyle name="Comma 13" xfId="66"/>
    <cellStyle name="Comma 14" xfId="67"/>
    <cellStyle name="Comma 15" xfId="68"/>
    <cellStyle name="Comma 16" xfId="69"/>
    <cellStyle name="Comma 16 2" xfId="70"/>
    <cellStyle name="Comma 16 3" xfId="71"/>
    <cellStyle name="Comma 16 4" xfId="72"/>
    <cellStyle name="Comma 17" xfId="73"/>
    <cellStyle name="Comma 18" xfId="74"/>
    <cellStyle name="Comma 2" xfId="75"/>
    <cellStyle name="Comma 2 10" xfId="76"/>
    <cellStyle name="Comma 2 11" xfId="77"/>
    <cellStyle name="Comma 2 12" xfId="78"/>
    <cellStyle name="Comma 2 13" xfId="79"/>
    <cellStyle name="Comma 2 14" xfId="80"/>
    <cellStyle name="Comma 2 15" xfId="81"/>
    <cellStyle name="Comma 2 2" xfId="82"/>
    <cellStyle name="Comma 2 3" xfId="83"/>
    <cellStyle name="Comma 2 4" xfId="84"/>
    <cellStyle name="Comma 2 5" xfId="85"/>
    <cellStyle name="Comma 2 6" xfId="86"/>
    <cellStyle name="Comma 2 7" xfId="87"/>
    <cellStyle name="Comma 2 8" xfId="88"/>
    <cellStyle name="Comma 2 9" xfId="89"/>
    <cellStyle name="Comma 3" xfId="90"/>
    <cellStyle name="Comma 3 2" xfId="91"/>
    <cellStyle name="Comma 3 2 2" xfId="92"/>
    <cellStyle name="Comma 3 2 3" xfId="93"/>
    <cellStyle name="Comma 3 2 4" xfId="94"/>
    <cellStyle name="Comma 3 3" xfId="95"/>
    <cellStyle name="Comma 3 4" xfId="96"/>
    <cellStyle name="Comma 4" xfId="97"/>
    <cellStyle name="Comma 4 2" xfId="98"/>
    <cellStyle name="Comma 4 2 2" xfId="99"/>
    <cellStyle name="Comma 4 2 3" xfId="100"/>
    <cellStyle name="Comma 4 2 4" xfId="101"/>
    <cellStyle name="Comma 4 3" xfId="102"/>
    <cellStyle name="Comma 4 4" xfId="103"/>
    <cellStyle name="Comma 5" xfId="104"/>
    <cellStyle name="Comma 5 2" xfId="105"/>
    <cellStyle name="Comma 5 2 2" xfId="106"/>
    <cellStyle name="Comma 5 2 3" xfId="107"/>
    <cellStyle name="Comma 5 2 4" xfId="108"/>
    <cellStyle name="Comma 5 3" xfId="109"/>
    <cellStyle name="Comma 5 4" xfId="110"/>
    <cellStyle name="Comma 6" xfId="111"/>
    <cellStyle name="Comma 6 2" xfId="112"/>
    <cellStyle name="Comma 6 2 2" xfId="113"/>
    <cellStyle name="Comma 6 2 3" xfId="114"/>
    <cellStyle name="Comma 6 2 4" xfId="115"/>
    <cellStyle name="Comma 6 3" xfId="116"/>
    <cellStyle name="Comma 6 4" xfId="117"/>
    <cellStyle name="Comma 7" xfId="118"/>
    <cellStyle name="Comma 7 2" xfId="119"/>
    <cellStyle name="Comma 7 2 2" xfId="120"/>
    <cellStyle name="Comma 7 2 3" xfId="121"/>
    <cellStyle name="Comma 7 2 4" xfId="122"/>
    <cellStyle name="Comma 7 3" xfId="123"/>
    <cellStyle name="Comma 7 4" xfId="124"/>
    <cellStyle name="Comma 8" xfId="125"/>
    <cellStyle name="Comma 8 2" xfId="126"/>
    <cellStyle name="Comma 8 2 2" xfId="127"/>
    <cellStyle name="Comma 8 2 3" xfId="128"/>
    <cellStyle name="Comma 8 2 4" xfId="129"/>
    <cellStyle name="Comma 8 3" xfId="130"/>
    <cellStyle name="Comma 8 4" xfId="131"/>
    <cellStyle name="Comma 9" xfId="132"/>
    <cellStyle name="Comma 9 2" xfId="133"/>
    <cellStyle name="Comma 9 2 2" xfId="134"/>
    <cellStyle name="Comma 9 2 3" xfId="135"/>
    <cellStyle name="Comma 9 2 4" xfId="136"/>
    <cellStyle name="Comma 9 3" xfId="137"/>
    <cellStyle name="Comma 9 4" xfId="138"/>
    <cellStyle name="Currency" xfId="139"/>
    <cellStyle name="Currency [0]" xfId="140"/>
    <cellStyle name="Check Cell" xfId="141"/>
    <cellStyle name="Explanatory Text" xfId="142"/>
    <cellStyle name="Good" xfId="143"/>
    <cellStyle name="Heading 1" xfId="144"/>
    <cellStyle name="Heading 2" xfId="145"/>
    <cellStyle name="Heading 3" xfId="146"/>
    <cellStyle name="Heading 4" xfId="147"/>
    <cellStyle name="Input" xfId="148"/>
    <cellStyle name="Linked Cell" xfId="149"/>
    <cellStyle name="Neutral" xfId="150"/>
    <cellStyle name="Normal 10" xfId="151"/>
    <cellStyle name="Normal 11" xfId="152"/>
    <cellStyle name="Normal 12" xfId="153"/>
    <cellStyle name="Normal 13" xfId="154"/>
    <cellStyle name="Normal 14" xfId="155"/>
    <cellStyle name="Normal 15" xfId="156"/>
    <cellStyle name="Normal 2" xfId="157"/>
    <cellStyle name="Normal 3" xfId="158"/>
    <cellStyle name="Normal 4" xfId="159"/>
    <cellStyle name="Normal 5" xfId="160"/>
    <cellStyle name="Normal 6" xfId="161"/>
    <cellStyle name="Normal 7" xfId="162"/>
    <cellStyle name="Normal 8" xfId="163"/>
    <cellStyle name="Normal 9" xfId="164"/>
    <cellStyle name="Normal_BC chi 9T- 2013" xfId="165"/>
    <cellStyle name="Note" xfId="166"/>
    <cellStyle name="Output" xfId="167"/>
    <cellStyle name="Percent" xfId="168"/>
    <cellStyle name="Title" xfId="169"/>
    <cellStyle name="Total" xfId="170"/>
    <cellStyle name="Warning Text" xfId="1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4"/>
  <sheetViews>
    <sheetView tabSelected="1" zoomScalePageLayoutView="0" workbookViewId="0" topLeftCell="A1">
      <pane xSplit="2" ySplit="8" topLeftCell="C27" activePane="bottomRight" state="frozen"/>
      <selection pane="topLeft" activeCell="A1" sqref="A1"/>
      <selection pane="topRight" activeCell="C1" sqref="C1"/>
      <selection pane="bottomLeft" activeCell="A9" sqref="A9"/>
      <selection pane="bottomRight" activeCell="J8" sqref="J8"/>
    </sheetView>
  </sheetViews>
  <sheetFormatPr defaultColWidth="9.140625" defaultRowHeight="15"/>
  <cols>
    <col min="1" max="1" width="6.7109375" style="2" customWidth="1"/>
    <col min="2" max="2" width="36.8515625" style="2" customWidth="1"/>
    <col min="3" max="4" width="13.140625" style="2" customWidth="1"/>
    <col min="5" max="6" width="10.8515625" style="2" customWidth="1"/>
    <col min="7" max="7" width="11.57421875" style="2" hidden="1" customWidth="1"/>
    <col min="8" max="8" width="9.140625" style="2" customWidth="1"/>
    <col min="9" max="16384" width="9.140625" style="2" customWidth="1"/>
  </cols>
  <sheetData>
    <row r="1" spans="1:6" ht="24.75" customHeight="1">
      <c r="A1" s="48" t="s">
        <v>0</v>
      </c>
      <c r="B1" s="48"/>
      <c r="D1" s="49" t="s">
        <v>1</v>
      </c>
      <c r="E1" s="49"/>
      <c r="F1" s="49"/>
    </row>
    <row r="2" spans="1:6" ht="19.5" customHeight="1">
      <c r="A2" s="51" t="s">
        <v>43</v>
      </c>
      <c r="B2" s="51"/>
      <c r="C2" s="51"/>
      <c r="D2" s="51"/>
      <c r="E2" s="51"/>
      <c r="F2" s="51"/>
    </row>
    <row r="3" spans="1:6" ht="22.5" customHeight="1">
      <c r="A3" s="50" t="s">
        <v>46</v>
      </c>
      <c r="B3" s="50"/>
      <c r="C3" s="50"/>
      <c r="D3" s="50"/>
      <c r="E3" s="50"/>
      <c r="F3" s="50"/>
    </row>
    <row r="4" spans="4:6" ht="21.75" customHeight="1">
      <c r="D4" s="47" t="s">
        <v>40</v>
      </c>
      <c r="E4" s="47"/>
      <c r="F4" s="47"/>
    </row>
    <row r="5" spans="1:6" ht="45.75" customHeight="1">
      <c r="A5" s="52" t="s">
        <v>2</v>
      </c>
      <c r="B5" s="52" t="s">
        <v>3</v>
      </c>
      <c r="C5" s="52" t="s">
        <v>44</v>
      </c>
      <c r="D5" s="52" t="s">
        <v>45</v>
      </c>
      <c r="E5" s="52" t="s">
        <v>4</v>
      </c>
      <c r="F5" s="52"/>
    </row>
    <row r="6" spans="1:6" ht="32.25" customHeight="1">
      <c r="A6" s="52"/>
      <c r="B6" s="52"/>
      <c r="C6" s="52"/>
      <c r="D6" s="52"/>
      <c r="E6" s="52" t="s">
        <v>5</v>
      </c>
      <c r="F6" s="53" t="s">
        <v>6</v>
      </c>
    </row>
    <row r="7" spans="1:6" ht="18" customHeight="1">
      <c r="A7" s="52"/>
      <c r="B7" s="52"/>
      <c r="C7" s="52"/>
      <c r="D7" s="52"/>
      <c r="E7" s="52"/>
      <c r="F7" s="54"/>
    </row>
    <row r="8" spans="1:6" ht="20.25" customHeight="1">
      <c r="A8" s="1" t="s">
        <v>7</v>
      </c>
      <c r="B8" s="1" t="s">
        <v>8</v>
      </c>
      <c r="C8" s="1">
        <v>1</v>
      </c>
      <c r="D8" s="1">
        <v>2</v>
      </c>
      <c r="E8" s="1" t="s">
        <v>9</v>
      </c>
      <c r="F8" s="1">
        <v>4</v>
      </c>
    </row>
    <row r="9" spans="1:7" s="3" customFormat="1" ht="15.75">
      <c r="A9" s="4"/>
      <c r="B9" s="5" t="s">
        <v>10</v>
      </c>
      <c r="C9" s="27">
        <f>C10+C31</f>
        <v>13592487</v>
      </c>
      <c r="D9" s="27">
        <f>D10+D31</f>
        <v>2075395</v>
      </c>
      <c r="E9" s="44">
        <f>D9/C9%</f>
        <v>15.26869218267415</v>
      </c>
      <c r="F9" s="33">
        <f aca="true" t="shared" si="0" ref="F9:F15">D9/G9*100</f>
        <v>114.3625843780135</v>
      </c>
      <c r="G9" s="27">
        <v>1814750</v>
      </c>
    </row>
    <row r="10" spans="1:7" s="3" customFormat="1" ht="15.75">
      <c r="A10" s="6" t="s">
        <v>7</v>
      </c>
      <c r="B10" s="7" t="s">
        <v>11</v>
      </c>
      <c r="C10" s="28">
        <f>C11+C15+C27+C29+C30+C28</f>
        <v>10040316</v>
      </c>
      <c r="D10" s="28">
        <f>D11+D15+D27+D29+D30</f>
        <v>1790192</v>
      </c>
      <c r="E10" s="33">
        <f>D10/C10%</f>
        <v>17.83003642514837</v>
      </c>
      <c r="F10" s="33">
        <f t="shared" si="0"/>
        <v>105.24195705530488</v>
      </c>
      <c r="G10" s="28">
        <v>1701025</v>
      </c>
    </row>
    <row r="11" spans="1:7" s="3" customFormat="1" ht="15.75">
      <c r="A11" s="6" t="s">
        <v>12</v>
      </c>
      <c r="B11" s="7" t="s">
        <v>13</v>
      </c>
      <c r="C11" s="28">
        <f>C12+C13+C14</f>
        <v>1250038</v>
      </c>
      <c r="D11" s="28">
        <f>D12</f>
        <v>177680</v>
      </c>
      <c r="E11" s="33">
        <f>D11/C11%</f>
        <v>14.213967895375982</v>
      </c>
      <c r="F11" s="33">
        <f t="shared" si="0"/>
        <v>93.81550532490641</v>
      </c>
      <c r="G11" s="3">
        <v>189393</v>
      </c>
    </row>
    <row r="12" spans="1:7" ht="15.75">
      <c r="A12" s="8">
        <v>1</v>
      </c>
      <c r="B12" s="9" t="s">
        <v>14</v>
      </c>
      <c r="C12" s="31">
        <v>1250038</v>
      </c>
      <c r="D12" s="13">
        <v>177680</v>
      </c>
      <c r="E12" s="43">
        <f>D12/C12%</f>
        <v>14.213967895375982</v>
      </c>
      <c r="F12" s="43">
        <f t="shared" si="0"/>
        <v>93.81550532490641</v>
      </c>
      <c r="G12" s="2">
        <v>189393</v>
      </c>
    </row>
    <row r="13" spans="1:6" ht="78.75">
      <c r="A13" s="8">
        <v>2</v>
      </c>
      <c r="B13" s="9" t="s">
        <v>15</v>
      </c>
      <c r="C13" s="29"/>
      <c r="D13" s="13"/>
      <c r="E13" s="43"/>
      <c r="F13" s="43"/>
    </row>
    <row r="14" spans="1:6" ht="15.75">
      <c r="A14" s="8">
        <v>3</v>
      </c>
      <c r="B14" s="9" t="s">
        <v>16</v>
      </c>
      <c r="C14" s="29"/>
      <c r="D14" s="13"/>
      <c r="E14" s="43"/>
      <c r="F14" s="43"/>
    </row>
    <row r="15" spans="1:7" s="3" customFormat="1" ht="15.75">
      <c r="A15" s="6" t="s">
        <v>39</v>
      </c>
      <c r="B15" s="7" t="s">
        <v>18</v>
      </c>
      <c r="C15" s="32">
        <v>8484574</v>
      </c>
      <c r="D15" s="14">
        <v>1607375</v>
      </c>
      <c r="E15" s="33">
        <f>D15/C15%</f>
        <v>18.944675360247903</v>
      </c>
      <c r="F15" s="33">
        <f t="shared" si="0"/>
        <v>108.36610974851715</v>
      </c>
      <c r="G15" s="3">
        <v>1483282</v>
      </c>
    </row>
    <row r="16" spans="1:6" ht="15.75">
      <c r="A16" s="8"/>
      <c r="B16" s="9" t="s">
        <v>19</v>
      </c>
      <c r="C16" s="29"/>
      <c r="D16" s="15"/>
      <c r="E16" s="43"/>
      <c r="F16" s="43"/>
    </row>
    <row r="17" spans="1:7" ht="15.75">
      <c r="A17" s="8">
        <v>1</v>
      </c>
      <c r="B17" s="9" t="s">
        <v>20</v>
      </c>
      <c r="C17" s="29">
        <v>4079418</v>
      </c>
      <c r="D17" s="15">
        <v>736133</v>
      </c>
      <c r="E17" s="43">
        <f aca="true" t="shared" si="1" ref="E17:E31">D17/C17%</f>
        <v>18.04504956344263</v>
      </c>
      <c r="F17" s="43">
        <f>D17/G17*100</f>
        <v>104.42787834080463</v>
      </c>
      <c r="G17" s="34">
        <v>704920</v>
      </c>
    </row>
    <row r="18" spans="1:7" ht="15.75">
      <c r="A18" s="8">
        <v>2</v>
      </c>
      <c r="B18" s="9" t="s">
        <v>21</v>
      </c>
      <c r="C18" s="29">
        <v>18330</v>
      </c>
      <c r="D18" s="16">
        <v>5841</v>
      </c>
      <c r="E18" s="43">
        <f t="shared" si="1"/>
        <v>31.865793780687397</v>
      </c>
      <c r="F18" s="43">
        <f aca="true" t="shared" si="2" ref="F18:F26">D18/G18*100</f>
        <v>131.7617866004963</v>
      </c>
      <c r="G18" s="35">
        <v>4433</v>
      </c>
    </row>
    <row r="19" spans="1:7" ht="15.75">
      <c r="A19" s="8">
        <v>3</v>
      </c>
      <c r="B19" s="9" t="s">
        <v>22</v>
      </c>
      <c r="C19" s="29">
        <v>822061</v>
      </c>
      <c r="D19" s="17">
        <v>152971</v>
      </c>
      <c r="E19" s="43">
        <f t="shared" si="1"/>
        <v>18.60822980289784</v>
      </c>
      <c r="F19" s="43">
        <f t="shared" si="2"/>
        <v>103.60379275313241</v>
      </c>
      <c r="G19" s="36">
        <v>147650</v>
      </c>
    </row>
    <row r="20" spans="1:7" ht="15.75">
      <c r="A20" s="8">
        <v>4</v>
      </c>
      <c r="B20" s="9" t="s">
        <v>23</v>
      </c>
      <c r="C20" s="29">
        <v>104031</v>
      </c>
      <c r="D20" s="18">
        <v>18580</v>
      </c>
      <c r="E20" s="43">
        <f>D20/C20%</f>
        <v>17.86006094337265</v>
      </c>
      <c r="F20" s="43">
        <f t="shared" si="2"/>
        <v>116.569420917247</v>
      </c>
      <c r="G20" s="37">
        <v>15939</v>
      </c>
    </row>
    <row r="21" spans="1:7" ht="15.75">
      <c r="A21" s="8">
        <v>5</v>
      </c>
      <c r="B21" s="9" t="s">
        <v>24</v>
      </c>
      <c r="C21" s="29">
        <v>40413</v>
      </c>
      <c r="D21" s="18">
        <v>7661</v>
      </c>
      <c r="E21" s="43">
        <f t="shared" si="1"/>
        <v>18.95677133595625</v>
      </c>
      <c r="F21" s="43">
        <f t="shared" si="2"/>
        <v>97.99181376311077</v>
      </c>
      <c r="G21" s="37">
        <v>7818</v>
      </c>
    </row>
    <row r="22" spans="1:7" ht="15.75">
      <c r="A22" s="8">
        <v>6</v>
      </c>
      <c r="B22" s="9" t="s">
        <v>25</v>
      </c>
      <c r="C22" s="29">
        <v>22520</v>
      </c>
      <c r="D22" s="18">
        <v>3989</v>
      </c>
      <c r="E22" s="43">
        <f t="shared" si="1"/>
        <v>17.713143872113676</v>
      </c>
      <c r="F22" s="43">
        <f t="shared" si="2"/>
        <v>112.30292792792793</v>
      </c>
      <c r="G22" s="37">
        <v>3552</v>
      </c>
    </row>
    <row r="23" spans="1:7" ht="15.75">
      <c r="A23" s="8">
        <v>7</v>
      </c>
      <c r="B23" s="9" t="s">
        <v>26</v>
      </c>
      <c r="C23" s="29">
        <v>101340</v>
      </c>
      <c r="D23" s="19">
        <v>35733</v>
      </c>
      <c r="E23" s="43">
        <f t="shared" si="1"/>
        <v>35.26050917702783</v>
      </c>
      <c r="F23" s="43">
        <f t="shared" si="2"/>
        <v>166.61071478528467</v>
      </c>
      <c r="G23" s="38">
        <v>21447</v>
      </c>
    </row>
    <row r="24" spans="1:7" ht="15.75">
      <c r="A24" s="8">
        <v>8</v>
      </c>
      <c r="B24" s="9" t="s">
        <v>27</v>
      </c>
      <c r="C24" s="29">
        <v>758165</v>
      </c>
      <c r="D24" s="20">
        <v>150814</v>
      </c>
      <c r="E24" s="43">
        <f t="shared" si="1"/>
        <v>19.891976021050827</v>
      </c>
      <c r="F24" s="43">
        <f t="shared" si="2"/>
        <v>160.77565988657202</v>
      </c>
      <c r="G24" s="39">
        <v>93804</v>
      </c>
    </row>
    <row r="25" spans="1:7" ht="31.5">
      <c r="A25" s="8">
        <v>9</v>
      </c>
      <c r="B25" s="9" t="s">
        <v>28</v>
      </c>
      <c r="C25" s="29">
        <v>1531182</v>
      </c>
      <c r="D25" s="21">
        <v>352245</v>
      </c>
      <c r="E25" s="43">
        <f t="shared" si="1"/>
        <v>23.004776701920477</v>
      </c>
      <c r="F25" s="43">
        <f t="shared" si="2"/>
        <v>103.2858412087767</v>
      </c>
      <c r="G25" s="40">
        <v>341039</v>
      </c>
    </row>
    <row r="26" spans="1:7" ht="15.75">
      <c r="A26" s="8">
        <v>10</v>
      </c>
      <c r="B26" s="9" t="s">
        <v>29</v>
      </c>
      <c r="C26" s="29">
        <v>344800</v>
      </c>
      <c r="D26" s="22">
        <v>79446</v>
      </c>
      <c r="E26" s="43">
        <f t="shared" si="1"/>
        <v>23.041183294663572</v>
      </c>
      <c r="F26" s="43">
        <f t="shared" si="2"/>
        <v>91.86420295552831</v>
      </c>
      <c r="G26" s="41">
        <v>86482</v>
      </c>
    </row>
    <row r="27" spans="1:6" s="3" customFormat="1" ht="31.5">
      <c r="A27" s="6" t="s">
        <v>17</v>
      </c>
      <c r="B27" s="7" t="s">
        <v>30</v>
      </c>
      <c r="C27" s="28"/>
      <c r="D27" s="14"/>
      <c r="E27" s="33"/>
      <c r="F27" s="33"/>
    </row>
    <row r="28" spans="1:6" s="3" customFormat="1" ht="15.75">
      <c r="A28" s="6" t="s">
        <v>31</v>
      </c>
      <c r="B28" s="7" t="s">
        <v>42</v>
      </c>
      <c r="C28" s="28">
        <v>103494</v>
      </c>
      <c r="D28" s="14"/>
      <c r="E28" s="33"/>
      <c r="F28" s="33"/>
    </row>
    <row r="29" spans="1:7" s="3" customFormat="1" ht="15.75">
      <c r="A29" s="6" t="s">
        <v>33</v>
      </c>
      <c r="B29" s="7" t="s">
        <v>32</v>
      </c>
      <c r="C29" s="28">
        <v>1400</v>
      </c>
      <c r="D29" s="14">
        <v>1400</v>
      </c>
      <c r="E29" s="33">
        <f t="shared" si="1"/>
        <v>100</v>
      </c>
      <c r="F29" s="33">
        <v>0</v>
      </c>
      <c r="G29" s="3">
        <v>1400</v>
      </c>
    </row>
    <row r="30" spans="1:7" s="3" customFormat="1" ht="15.75">
      <c r="A30" s="6" t="s">
        <v>41</v>
      </c>
      <c r="B30" s="7" t="s">
        <v>34</v>
      </c>
      <c r="C30" s="28">
        <v>200810</v>
      </c>
      <c r="D30" s="23">
        <v>3737</v>
      </c>
      <c r="E30" s="33">
        <f t="shared" si="1"/>
        <v>1.8609630994472388</v>
      </c>
      <c r="F30" s="33">
        <f>D30/G30*100</f>
        <v>13.866419294990722</v>
      </c>
      <c r="G30" s="46">
        <v>26950</v>
      </c>
    </row>
    <row r="31" spans="1:7" s="3" customFormat="1" ht="31.5">
      <c r="A31" s="6" t="s">
        <v>8</v>
      </c>
      <c r="B31" s="7" t="s">
        <v>35</v>
      </c>
      <c r="C31" s="28">
        <v>3552171</v>
      </c>
      <c r="D31" s="12">
        <f>D32+D33+D34</f>
        <v>285203</v>
      </c>
      <c r="E31" s="33">
        <f t="shared" si="1"/>
        <v>8.02897720858596</v>
      </c>
      <c r="F31" s="33">
        <f>D31/G31*100</f>
        <v>250.783029237195</v>
      </c>
      <c r="G31" s="45">
        <v>113725</v>
      </c>
    </row>
    <row r="32" spans="1:7" ht="18.75" customHeight="1">
      <c r="A32" s="8">
        <v>1</v>
      </c>
      <c r="B32" s="9" t="s">
        <v>36</v>
      </c>
      <c r="C32" s="29">
        <v>1670397</v>
      </c>
      <c r="D32" s="24">
        <v>178866</v>
      </c>
      <c r="E32" s="43"/>
      <c r="F32" s="33"/>
      <c r="G32" s="24"/>
    </row>
    <row r="33" spans="1:7" ht="31.5">
      <c r="A33" s="8">
        <v>2</v>
      </c>
      <c r="B33" s="9" t="s">
        <v>37</v>
      </c>
      <c r="C33" s="29">
        <f>215970+1555000</f>
        <v>1770970</v>
      </c>
      <c r="D33" s="24">
        <v>83158</v>
      </c>
      <c r="E33" s="43">
        <f>D33/C33%</f>
        <v>4.69561878518552</v>
      </c>
      <c r="F33" s="43">
        <f>D33/G33*100</f>
        <v>74.17470185798004</v>
      </c>
      <c r="G33" s="24">
        <v>112111</v>
      </c>
    </row>
    <row r="34" spans="1:7" ht="31.5">
      <c r="A34" s="10">
        <v>3</v>
      </c>
      <c r="B34" s="11" t="s">
        <v>38</v>
      </c>
      <c r="C34" s="30">
        <v>110804</v>
      </c>
      <c r="D34" s="25">
        <v>23179</v>
      </c>
      <c r="E34" s="26">
        <f>D34/C34%</f>
        <v>20.918919894588644</v>
      </c>
      <c r="F34" s="42">
        <f>D34/G34*100</f>
        <v>1436.1214374225528</v>
      </c>
      <c r="G34" s="25">
        <v>1614</v>
      </c>
    </row>
  </sheetData>
  <sheetProtection/>
  <mergeCells count="12">
    <mergeCell ref="E6:E7"/>
    <mergeCell ref="F6:F7"/>
    <mergeCell ref="D4:F4"/>
    <mergeCell ref="A1:B1"/>
    <mergeCell ref="D1:F1"/>
    <mergeCell ref="A3:F3"/>
    <mergeCell ref="A2:F2"/>
    <mergeCell ref="A5:A7"/>
    <mergeCell ref="B5:B7"/>
    <mergeCell ref="C5:C7"/>
    <mergeCell ref="D5:D7"/>
    <mergeCell ref="E5:F5"/>
  </mergeCells>
  <printOptions/>
  <pageMargins left="0.57" right="0.46" top="0.44" bottom="0.4"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DOAN</dc:creator>
  <cp:keywords/>
  <dc:description/>
  <cp:lastModifiedBy>Administrator</cp:lastModifiedBy>
  <cp:lastPrinted>2023-04-06T03:25:06Z</cp:lastPrinted>
  <dcterms:created xsi:type="dcterms:W3CDTF">2018-12-11T03:32:05Z</dcterms:created>
  <dcterms:modified xsi:type="dcterms:W3CDTF">2024-04-08T07:09:20Z</dcterms:modified>
  <cp:category/>
  <cp:version/>
  <cp:contentType/>
  <cp:contentStatus/>
</cp:coreProperties>
</file>